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<sst xmlns="http://schemas.openxmlformats.org/spreadsheetml/2006/main" count="538" uniqueCount="154">
  <si>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</si>
  <si>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</si>
  <si>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</si>
  <si>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</si>
  <si>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</si>
  <si>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0100000</t>
  </si>
  <si>
    <t>0190000</t>
  </si>
  <si>
    <t>Закупка товаров, работ и услуг для государственных (муниципальных) нужд</t>
  </si>
  <si>
    <t>500</t>
  </si>
  <si>
    <t>Иные закупки товаров, работ и услуг для обеспечения государственных (муниципальных) нужд</t>
  </si>
  <si>
    <t>540</t>
  </si>
  <si>
    <t>0310</t>
  </si>
  <si>
    <t>Национальная безопасность и правоохранительная деятельность</t>
  </si>
  <si>
    <t>0300</t>
  </si>
  <si>
    <t>200</t>
  </si>
  <si>
    <t>240</t>
  </si>
  <si>
    <t>Дорожное хозяйство (дорожные фонды)</t>
  </si>
  <si>
    <t>0409</t>
  </si>
  <si>
    <t>Национальная экономика</t>
  </si>
  <si>
    <t>0400</t>
  </si>
  <si>
    <t>0197508</t>
  </si>
  <si>
    <t>0197594</t>
  </si>
  <si>
    <t>Благоустройство</t>
  </si>
  <si>
    <t>0503</t>
  </si>
  <si>
    <t>0500</t>
  </si>
  <si>
    <t>0199722</t>
  </si>
  <si>
    <t>0199005</t>
  </si>
  <si>
    <t>0200000</t>
  </si>
  <si>
    <t>0290000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</si>
  <si>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</si>
  <si>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</si>
  <si>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Культура</t>
  </si>
  <si>
    <t>0801</t>
  </si>
  <si>
    <t>Культура, кинематография</t>
  </si>
  <si>
    <t>0800</t>
  </si>
  <si>
    <t>9200000</t>
  </si>
  <si>
    <t>9210000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</si>
  <si>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</si>
  <si>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</si>
  <si>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</si>
  <si>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</si>
  <si>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</si>
  <si>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</si>
  <si>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</si>
  <si>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</si>
  <si>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9410000</t>
  </si>
  <si>
    <t>9419121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</si>
  <si>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</si>
  <si>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</si>
  <si>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бюджетные ассигнования</t>
  </si>
  <si>
    <t>800</t>
  </si>
  <si>
    <t>Уплата налогов, сборов и иных платежей</t>
  </si>
  <si>
    <t>850</t>
  </si>
  <si>
    <t>Иные межбюджетные трансферты</t>
  </si>
  <si>
    <t>0106</t>
  </si>
  <si>
    <t>Обеспечение проведения выборов и референдумов</t>
  </si>
  <si>
    <t>0107</t>
  </si>
  <si>
    <t>9419082</t>
  </si>
  <si>
    <t>Резервные средства</t>
  </si>
  <si>
    <t>870</t>
  </si>
  <si>
    <t>Резервные фонды</t>
  </si>
  <si>
    <t>0111</t>
  </si>
  <si>
    <t>Другие общегосударственные вопросы</t>
  </si>
  <si>
    <t>0113</t>
  </si>
  <si>
    <t>9415118</t>
  </si>
  <si>
    <t>Мобилизационная и вневойсковая подготовка</t>
  </si>
  <si>
    <t>0203</t>
  </si>
  <si>
    <t>Национальная оборона</t>
  </si>
  <si>
    <t>0200</t>
  </si>
  <si>
    <t>Всего</t>
  </si>
  <si>
    <t>Утверждено бюджетом</t>
  </si>
  <si>
    <t>Исполнено</t>
  </si>
  <si>
    <t>610</t>
  </si>
  <si>
    <t>600</t>
  </si>
  <si>
    <t>Специальные расходы</t>
  </si>
  <si>
    <t>880</t>
  </si>
  <si>
    <t>сельского Совета депутатов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</si>
  <si>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</si>
  <si>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Администрации Кучердаевского сельсовета  Иланского района Красноярского края</t>
  </si>
  <si>
    <t>Межбюджетные трансферты</t>
  </si>
  <si>
    <t>Процент исполнения к утвержденному бюджетом,  %</t>
  </si>
  <si>
    <t>к решению Карапсельского</t>
  </si>
  <si>
    <t xml:space="preserve">Распределение бюджетных ассигнований по целевым статьям (муниципальным программам Карапсельского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в 2015 году
</t>
  </si>
  <si>
    <t>Основные мероприятия</t>
  </si>
  <si>
    <t>Реализация мероприятий по проведению работ по разработке схем водоснабжения  в рамках 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</si>
  <si>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0197503</t>
  </si>
  <si>
    <t>Содержание автомобильных дорог  общего пользования местного значения городских округов, городских и сельских поселений  за счет средств дорожного фонда Красноярского края в рамках  основных мероприятий 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</si>
  <si>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0502</t>
  </si>
  <si>
    <t>Коммунальное хозяйство</t>
  </si>
  <si>
    <t>Жилищно-комунальное хозяйство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</si>
  <si>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</si>
  <si>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0197514</t>
  </si>
  <si>
    <t xml:space="preserve">Капитальный ремонт и ремонт автомобильных дорог  общего пользования местного значения городских округов с численностью населения менее 90 тысяч человек, городских и сельских поселений  за счет средств дорожного фонда Красноярского края в рамках основных мероприятий 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 </t>
  </si>
  <si>
    <t>Реализация мероприятий по содержанию освещенных улиц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</si>
  <si>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Реализация мероприятий по содержанию автобусных остановок в рамках основных мероприятий муниципальной программы "Организация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поселения"</t>
  </si>
  <si>
    <t>0199007</t>
  </si>
  <si>
    <t>Взнос на капитальный ремонт муниципальных квартир в рамках основных мероприятий муниципальной программы  "Организация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поселения"</t>
  </si>
  <si>
    <t>0199008</t>
  </si>
  <si>
    <t>Жилищное хозяйство</t>
  </si>
  <si>
    <t>0501</t>
  </si>
  <si>
    <t>Благоустройство территории памятника землякам-участникам Великой Отечественной войны в рамках основных мероприятий муниципальной программы "Организация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поселения"</t>
  </si>
  <si>
    <t>0199009</t>
  </si>
  <si>
    <t>Реализация мероприятий по организации  и обеспечению противопожарной защиты  населения и учреждений 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</si>
  <si>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0199266</t>
  </si>
  <si>
    <t>Обеспечение пожарной безопаспости</t>
  </si>
  <si>
    <t>Содержание улично-дорожной сети поселения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</si>
  <si>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0199366</t>
  </si>
  <si>
    <t>Предоставление иных межбюджетных трансфертов на осуществление  полномочий по обеспечению градостроительной деятельности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</si>
  <si>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0199401</t>
  </si>
  <si>
    <t>Предоставление иных межбюджетных трансфертов на осуществление контроля за исполнением бюджета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</si>
  <si>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0199402</t>
  </si>
  <si>
    <t>0199403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</si>
  <si>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</si>
  <si>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 xml:space="preserve">Софинансирование содержания автомобильных дорог  общего пользования местного значения городских округов, городских и сельских поселений  в рамках основных мероприятий 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 </t>
  </si>
  <si>
    <t>0199501</t>
  </si>
  <si>
    <t>0199502</t>
  </si>
  <si>
    <t>0199503</t>
  </si>
  <si>
    <t xml:space="preserve">Софинансирование капитального ремонта и ремонта автомобильных дорог  общего пользования местного значения городских округов с численностью населения менее 90 тысяч человек, городских и сельских поселений в рамках основных мероприятий 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 </t>
  </si>
  <si>
    <t>Софинансирование реализации проектов по благоустройству территорий поселений в рамках основных мероприятий муниципальной программы "Организация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поселения"</t>
  </si>
  <si>
    <t>Выполнение переданных муниципальных полномочий по утилизации  бытовых отходов  в рамках основных мероприятий муниципальной программы "Организация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поселения"</t>
  </si>
  <si>
    <t>Реализация проектов по благоустройству территорий поселений в рамках основных мероприятий муниципальной программы "Организация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поселения"</t>
  </si>
  <si>
    <t>0199741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</si>
  <si>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</si>
  <si>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 (финансово-бюджетного) надзора</t>
  </si>
  <si>
    <t>Муниципальная программа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</si>
  <si>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Муниципальная программа «Развитие культуры на территории Карапсельского сельсовета Иланского района»</t>
  </si>
  <si>
    <t>Региональные выплаты и выплаты обеспечивающие уровень заработной платы работникам бюджетной сферы не ниже размера минимальной заработной платы в рамках основных мероприятий муниципальной программы «Развитие культуры на территории Карапсельского сельсовета Иланского района»</t>
  </si>
  <si>
    <t>0291021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</si>
  <si>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основных мероприятий муниципальной программы «Развитие культуры на территории Карапсельского сельсовета Иланского района»</t>
  </si>
  <si>
    <t>0291031</t>
  </si>
  <si>
    <t>Софинансирование на осуществление (возмещение) расходов направленные на создание безопасных и комфортных условий функционирования объектов муниципальной собственности, развитие муниципальных учреждений  в рамках основных мероприятий муниципальной программы «Развитие культуры на территории Карапсельского сельсовета Иланского района»</t>
  </si>
  <si>
    <t>0297504</t>
  </si>
  <si>
    <t>Осуществление (возмещение) расходов направленные на создание безопасных и комфортных условий функционирования объектов муниципальной собственности, развитие муниципальных учреждений  в рамках основных мероприятий муниципальной программы «Развитие культуры на территории Карапсельского сельсовета Иланского района»</t>
  </si>
  <si>
    <t>0297746</t>
  </si>
  <si>
    <t>Обеспечение деятельности (оказание услуг) подведомственных учреждений в рамках основных мероприятий муниципальной программы «Развитие культуры на территории Карапсельского сельсовета Иланского района»</t>
  </si>
  <si>
    <t>0299161</t>
  </si>
  <si>
    <t>(тыс. рублей)</t>
  </si>
  <si>
    <t>Непрограммные расходы Главы Карапсельского сельсовета Иланского района</t>
  </si>
  <si>
    <t>Руководство и управление в сфере установленных функций органов местного самоуправления в рамках непрограммных расходов Главы Карапсельского сельсовета Иланского района</t>
  </si>
  <si>
    <t>Функционирование Главы Карапсельского сельсовета Иланского района</t>
  </si>
  <si>
    <t>9210022</t>
  </si>
  <si>
    <t>Функционирование Администрации Карапсельского сельсовета Иланского района Красноярского края</t>
  </si>
  <si>
    <t>Функционирование Администрации  Карапсельского сельсовета Иланского района Красноярского края</t>
  </si>
  <si>
    <t>9410021</t>
  </si>
  <si>
    <t>Проведение выборов в органы местного самоуправления в рамках непрограммных расходов исполнительных органов муниципальной власти</t>
  </si>
  <si>
    <t>9310023</t>
  </si>
  <si>
    <t>Резервный фонд Администрации Карапсельского сельсовета в рамках непрограммных расходов Администрации Карапсельского сельсовета Иланского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</si>
  <si>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Карапсельского сельсовета Иланского района Красноярского края</t>
  </si>
  <si>
    <t>Непрограммные расходы исполнительных органов муниципальной власти</t>
  </si>
  <si>
    <t>Функционирование исполнительных органов власти</t>
  </si>
  <si>
    <t>9300000</t>
  </si>
  <si>
    <t>9310000</t>
  </si>
  <si>
    <t>Приложение 5</t>
  </si>
  <si>
    <t>№ 8-17-р от 13.05.2016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</si>
</sst>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0">
    <xf numFmtId="0" fontId="0" fillId="0" borderId="0" xfId="0"/>
    <xf numFmtId="2" fontId="3" fillId="0" borderId="1" xfId="20" applyNumberFormat="1" applyFont="1" applyFill="1" applyBorder="1" applyAlignment="1">
      <alignment vertical="top" wrapText="1"/>
      <protection/>
    </xf>
    <xf numFmtId="49" fontId="3" fillId="0" borderId="1" xfId="20" applyNumberFormat="1" applyFont="1" applyFill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3" fillId="0" borderId="1" xfId="20" applyFont="1" applyFill="1" applyBorder="1" applyAlignment="1">
      <alignment horizontal="center" wrapText="1"/>
      <protection/>
    </xf>
    <xf numFmtId="0" fontId="3" fillId="0" borderId="1" xfId="20" applyFont="1" applyFill="1" applyBorder="1" applyAlignment="1">
      <alignment vertical="top" wrapText="1"/>
      <protection/>
    </xf>
    <xf numFmtId="0" fontId="4" fillId="0" borderId="1" xfId="20" applyFont="1" applyFill="1" applyBorder="1" applyAlignment="1">
      <alignment vertical="top" wrapText="1"/>
      <protection/>
    </xf>
    <xf numFmtId="0" fontId="3" fillId="0" borderId="0" xfId="20" applyFont="1" applyFill="1" applyAlignment="1">
      <alignment horizontal="center"/>
      <protection/>
    </xf>
    <xf numFmtId="0" fontId="3" fillId="0" borderId="0" xfId="0" applyFont="1"/>
    <xf numFmtId="0" fontId="4" fillId="0" borderId="0" xfId="20" applyFont="1" applyFill="1" applyAlignment="1">
      <alignment wrapText="1"/>
      <protection/>
    </xf>
    <xf numFmtId="49" fontId="3" fillId="0" borderId="0" xfId="20" applyNumberFormat="1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20" applyFont="1" applyFill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 vertical="top"/>
      <protection/>
    </xf>
    <xf numFmtId="0" fontId="3" fillId="0" borderId="1" xfId="20" applyFont="1" applyFill="1" applyBorder="1" applyAlignment="1">
      <alignment horizontal="center"/>
      <protection/>
    </xf>
    <xf numFmtId="0" fontId="5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right"/>
      <protection/>
    </xf>
    <xf numFmtId="0" fontId="3" fillId="0" borderId="1" xfId="20" applyFont="1" applyFill="1" applyBorder="1" applyAlignment="1">
      <alignment horizontal="center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49" fontId="4" fillId="0" borderId="1" xfId="20" applyNumberFormat="1" applyFont="1" applyFill="1" applyBorder="1" applyAlignment="1">
      <alignment horizontal="center" vertical="top" wrapText="1"/>
      <protection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4" fontId="3" fillId="0" borderId="0" xfId="0" applyNumberFormat="1" applyFont="1"/>
    <xf numFmtId="0" fontId="3" fillId="0" borderId="1" xfId="20" applyFont="1" applyFill="1" applyBorder="1" applyAlignment="1">
      <alignment horizontal="center" vertical="top"/>
      <protection/>
    </xf>
    <xf numFmtId="4" fontId="4" fillId="0" borderId="1" xfId="20" applyNumberFormat="1" applyFont="1" applyFill="1" applyBorder="1" applyAlignment="1">
      <alignment horizontal="center" vertical="top" wrapText="1"/>
      <protection/>
    </xf>
    <xf numFmtId="4" fontId="3" fillId="0" borderId="1" xfId="20" applyNumberFormat="1" applyFont="1" applyFill="1" applyBorder="1" applyAlignment="1">
      <alignment horizontal="center" vertical="top" wrapText="1"/>
      <protection/>
    </xf>
    <xf numFmtId="4" fontId="3" fillId="0" borderId="2" xfId="20" applyNumberFormat="1" applyFont="1" applyFill="1" applyBorder="1" applyAlignment="1">
      <alignment horizontal="center" vertical="top" wrapText="1"/>
      <protection/>
    </xf>
    <xf numFmtId="4" fontId="4" fillId="0" borderId="2" xfId="20" applyNumberFormat="1" applyFont="1" applyFill="1" applyBorder="1" applyAlignment="1">
      <alignment horizontal="center" vertical="top" wrapText="1"/>
      <protection/>
    </xf>
    <xf numFmtId="0" fontId="3" fillId="0" borderId="1" xfId="20" applyFont="1" applyFill="1" applyBorder="1" applyAlignment="1">
      <alignment vertical="top"/>
      <protection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0" fontId="5" fillId="0" borderId="0" xfId="20" applyFont="1" applyFill="1" applyAlignment="1">
      <alignment/>
      <protection/>
    </xf>
    <xf numFmtId="49" fontId="3" fillId="0" borderId="3" xfId="20" applyNumberFormat="1" applyFont="1" applyFill="1" applyBorder="1" applyAlignment="1">
      <alignment horizontal="center" vertical="top" wrapText="1"/>
      <protection/>
    </xf>
    <xf numFmtId="49" fontId="3" fillId="0" borderId="2" xfId="20" applyNumberFormat="1" applyFont="1" applyFill="1" applyBorder="1" applyAlignment="1">
      <alignment horizontal="center" vertical="top" wrapText="1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49" fontId="4" fillId="0" borderId="1" xfId="20" applyNumberFormat="1" applyFont="1" applyFill="1" applyBorder="1" applyAlignment="1">
      <alignment horizontal="center" vertical="top" wrapText="1"/>
      <protection/>
    </xf>
    <xf numFmtId="49" fontId="4" fillId="0" borderId="3" xfId="20" applyNumberFormat="1" applyFont="1" applyFill="1" applyBorder="1" applyAlignment="1">
      <alignment horizontal="center" vertical="top" wrapText="1"/>
      <protection/>
    </xf>
    <xf numFmtId="49" fontId="4" fillId="0" borderId="2" xfId="20" applyNumberFormat="1" applyFont="1" applyFill="1" applyBorder="1" applyAlignment="1">
      <alignment horizontal="center" vertical="top" wrapText="1"/>
      <protection/>
    </xf>
    <xf numFmtId="49" fontId="3" fillId="0" borderId="1" xfId="0" applyNumberFormat="1" applyFont="1" applyBorder="1" applyAlignment="1">
      <alignment horizontal="center" vertical="top"/>
    </xf>
    <xf numFmtId="0" fontId="3" fillId="0" borderId="1" xfId="20" applyFont="1" applyFill="1" applyBorder="1" applyAlignment="1">
      <alignment horizontal="center" vertical="top"/>
      <protection/>
    </xf>
    <xf numFmtId="49" fontId="3" fillId="0" borderId="2" xfId="0" applyNumberFormat="1" applyFont="1" applyBorder="1" applyAlignment="1">
      <alignment horizontal="center" vertical="top"/>
    </xf>
    <xf numFmtId="2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vertical="top"/>
    </xf>
    <xf numFmtId="49" fontId="3" fillId="0" borderId="4" xfId="20" applyNumberFormat="1" applyFont="1" applyFill="1" applyBorder="1" applyAlignment="1">
      <alignment horizontal="center" vertical="top" wrapText="1"/>
      <protection/>
    </xf>
    <xf numFmtId="0" fontId="3" fillId="0" borderId="4" xfId="0" applyFont="1" applyBorder="1" applyAlignment="1">
      <alignment vertical="top"/>
    </xf>
    <xf numFmtId="4" fontId="3" fillId="0" borderId="2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 wrapText="1"/>
    </xf>
    <xf numFmtId="49" fontId="4" fillId="0" borderId="4" xfId="20" applyNumberFormat="1" applyFont="1" applyFill="1" applyBorder="1" applyAlignment="1">
      <alignment horizontal="center" vertical="top" wrapText="1"/>
      <protection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49" fontId="3" fillId="0" borderId="3" xfId="20" applyNumberFormat="1" applyFont="1" applyFill="1" applyBorder="1" applyAlignment="1">
      <alignment horizontal="center" vertical="top" wrapText="1"/>
      <protection/>
    </xf>
    <xf numFmtId="49" fontId="3" fillId="0" borderId="2" xfId="20" applyNumberFormat="1" applyFont="1" applyFill="1" applyBorder="1" applyAlignment="1">
      <alignment horizontal="center" vertical="top" wrapText="1"/>
      <protection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4" fillId="0" borderId="4" xfId="20" applyNumberFormat="1" applyFont="1" applyFill="1" applyBorder="1" applyAlignment="1">
      <alignment horizontal="center" vertical="top" wrapText="1"/>
      <protection/>
    </xf>
    <xf numFmtId="49" fontId="3" fillId="0" borderId="4" xfId="20" applyNumberFormat="1" applyFont="1" applyFill="1" applyBorder="1" applyAlignment="1">
      <alignment horizontal="center" vertical="top" wrapText="1"/>
      <protection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3" xfId="20" applyNumberFormat="1" applyFont="1" applyFill="1" applyBorder="1" applyAlignment="1">
      <alignment horizontal="center" vertical="top" wrapText="1"/>
      <protection/>
    </xf>
    <xf numFmtId="49" fontId="4" fillId="0" borderId="2" xfId="20" applyNumberFormat="1" applyFont="1" applyFill="1" applyBorder="1" applyAlignment="1">
      <alignment horizontal="center" vertical="top" wrapText="1"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5" fillId="0" borderId="0" xfId="20" applyFont="1" applyFill="1" applyAlignment="1">
      <alignment horizontal="right"/>
      <protection/>
    </xf>
    <xf numFmtId="0" fontId="3" fillId="0" borderId="1" xfId="20" applyFont="1" applyFill="1" applyBorder="1" applyAlignment="1">
      <alignment horizontal="center" vertical="top" wrapText="1"/>
      <protection/>
    </xf>
    <xf numFmtId="0" fontId="6" fillId="0" borderId="0" xfId="20" applyFont="1" applyFill="1" applyAlignment="1">
      <alignment horizontal="center" wrapText="1"/>
      <protection/>
    </xf>
    <xf numFmtId="0" fontId="3" fillId="0" borderId="5" xfId="20" applyFont="1" applyFill="1" applyBorder="1" applyAlignment="1">
      <alignment horizontal="center" vertical="top" wrapText="1"/>
      <protection/>
    </xf>
    <xf numFmtId="0" fontId="3" fillId="0" borderId="6" xfId="20" applyFont="1" applyFill="1" applyBorder="1" applyAlignment="1">
      <alignment horizontal="center" vertical="top" wrapText="1"/>
      <protection/>
    </xf>
    <xf numFmtId="0" fontId="3" fillId="0" borderId="1" xfId="20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 vertical="top" wrapText="1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0" fontId="3" fillId="0" borderId="3" xfId="20" applyFont="1" applyFill="1" applyBorder="1" applyAlignment="1">
      <alignment horizontal="center" vertical="top"/>
      <protection/>
    </xf>
    <xf numFmtId="0" fontId="3" fillId="0" borderId="2" xfId="20" applyFont="1" applyFill="1" applyBorder="1" applyAlignment="1">
      <alignment horizontal="center" vertical="top"/>
      <protection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0" xfId="20" applyFont="1" applyFill="1" applyAlignment="1">
      <alignment/>
      <protection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0"/>
  <sheetViews>
    <sheetView tabSelected="1" workbookViewId="0" topLeftCell="A162">
      <selection activeCell="K7" sqref="K7:K9"/>
    </sheetView>
  </sheetViews>
  <sheetFormatPr defaultColWidth="9.125" defaultRowHeight="12.75"/>
  <cols>
    <col min="1" max="1" width="5.375" style="8" customWidth="1"/>
    <col min="2" max="2" width="42.25390625" style="8" customWidth="1"/>
    <col min="3" max="3" width="1.625" style="8" hidden="1" customWidth="1"/>
    <col min="4" max="4" width="9.625" style="8" customWidth="1"/>
    <col min="5" max="5" width="1.00390625" style="8" customWidth="1"/>
    <col min="6" max="6" width="8.25390625" style="8" hidden="1" customWidth="1"/>
    <col min="7" max="7" width="7.25390625" style="11" customWidth="1"/>
    <col min="8" max="8" width="8.625" style="12" customWidth="1"/>
    <col min="9" max="9" width="0.12890625" style="8" customWidth="1"/>
    <col min="10" max="10" width="10.125" style="8" customWidth="1"/>
    <col min="11" max="11" width="11.25390625" style="8" customWidth="1"/>
    <col min="12" max="12" width="12.875" style="8" customWidth="1"/>
    <col min="13" max="16384" width="9.125" style="8" customWidth="1"/>
  </cols>
  <sheetData>
    <row r="1" spans="1:26" ht="15">
      <c r="A1" s="16"/>
      <c r="B1" s="16"/>
      <c r="C1" s="38"/>
      <c r="D1" s="85" t="s">
        <v>152</v>
      </c>
      <c r="E1" s="85"/>
      <c r="F1" s="85"/>
      <c r="G1" s="85"/>
      <c r="H1" s="85"/>
      <c r="I1" s="85"/>
      <c r="J1" s="85"/>
      <c r="K1" s="85"/>
      <c r="L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5">
      <c r="A2" s="16"/>
      <c r="B2" s="16"/>
      <c r="C2" s="38"/>
      <c r="D2" s="85" t="s">
        <v>81</v>
      </c>
      <c r="E2" s="85"/>
      <c r="F2" s="85"/>
      <c r="G2" s="85"/>
      <c r="H2" s="85"/>
      <c r="I2" s="85"/>
      <c r="J2" s="85"/>
      <c r="K2" s="85"/>
      <c r="L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>
      <c r="A3" s="13"/>
      <c r="B3" s="16"/>
      <c r="C3" s="13"/>
      <c r="D3" s="13"/>
      <c r="E3" s="85" t="s">
        <v>76</v>
      </c>
      <c r="F3" s="85"/>
      <c r="G3" s="85"/>
      <c r="H3" s="85"/>
      <c r="I3" s="85"/>
      <c r="J3" s="85"/>
      <c r="K3" s="85"/>
      <c r="L3" s="85"/>
      <c r="P3" s="13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5">
      <c r="A4" s="13"/>
      <c r="B4" s="17"/>
      <c r="C4" s="13"/>
      <c r="D4" s="38"/>
      <c r="E4" s="38"/>
      <c r="F4" s="38"/>
      <c r="G4" s="38"/>
      <c r="H4" s="38"/>
      <c r="I4" s="38"/>
      <c r="J4" s="38"/>
      <c r="K4" s="98" t="s">
        <v>153</v>
      </c>
      <c r="L4" s="99"/>
      <c r="P4" s="13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12" ht="63" customHeight="1">
      <c r="A5" s="87" t="s">
        <v>82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>
      <c r="A6" s="7"/>
      <c r="B6" s="9"/>
      <c r="C6" s="3"/>
      <c r="D6" s="3"/>
      <c r="E6" s="3"/>
      <c r="F6" s="3"/>
      <c r="G6" s="7"/>
      <c r="H6" s="10"/>
      <c r="I6" s="3"/>
      <c r="J6" s="3"/>
      <c r="K6" s="3"/>
      <c r="L6" s="54" t="s">
        <v>136</v>
      </c>
    </row>
    <row r="7" spans="1:12" ht="12.75" customHeight="1">
      <c r="A7" s="86" t="s">
        <v>0</v>
      </c>
      <c r="B7" s="86" t="s">
        <v>1</v>
      </c>
      <c r="C7" s="86"/>
      <c r="D7" s="86" t="s">
        <v>2</v>
      </c>
      <c r="E7" s="86"/>
      <c r="F7" s="86"/>
      <c r="G7" s="86" t="s">
        <v>3</v>
      </c>
      <c r="H7" s="86" t="s">
        <v>4</v>
      </c>
      <c r="I7" s="86"/>
      <c r="J7" s="88" t="s">
        <v>70</v>
      </c>
      <c r="K7" s="88" t="s">
        <v>71</v>
      </c>
      <c r="L7" s="86" t="s">
        <v>80</v>
      </c>
    </row>
    <row r="8" spans="1:12" ht="12.75">
      <c r="A8" s="86"/>
      <c r="B8" s="86"/>
      <c r="C8" s="86"/>
      <c r="D8" s="86"/>
      <c r="E8" s="86"/>
      <c r="F8" s="86"/>
      <c r="G8" s="86"/>
      <c r="H8" s="86"/>
      <c r="I8" s="86"/>
      <c r="J8" s="89"/>
      <c r="K8" s="89"/>
      <c r="L8" s="86"/>
    </row>
    <row r="9" spans="1:12" ht="26.45" customHeight="1">
      <c r="A9" s="86"/>
      <c r="B9" s="86"/>
      <c r="C9" s="86"/>
      <c r="D9" s="86"/>
      <c r="E9" s="86"/>
      <c r="F9" s="86"/>
      <c r="G9" s="86"/>
      <c r="H9" s="86"/>
      <c r="I9" s="86"/>
      <c r="J9" s="89"/>
      <c r="K9" s="89"/>
      <c r="L9" s="86"/>
    </row>
    <row r="10" spans="1:12" ht="12.75">
      <c r="A10" s="15">
        <v>1</v>
      </c>
      <c r="B10" s="4">
        <v>2</v>
      </c>
      <c r="C10" s="15"/>
      <c r="D10" s="90">
        <v>3</v>
      </c>
      <c r="E10" s="90"/>
      <c r="F10" s="90"/>
      <c r="G10" s="15">
        <v>4</v>
      </c>
      <c r="H10" s="80">
        <v>5</v>
      </c>
      <c r="I10" s="81"/>
      <c r="J10" s="18">
        <v>6</v>
      </c>
      <c r="K10" s="18">
        <v>7</v>
      </c>
      <c r="L10" s="36">
        <v>8</v>
      </c>
    </row>
    <row r="11" spans="1:12" ht="63" customHeight="1">
      <c r="A11" s="46">
        <v>1</v>
      </c>
      <c r="B11" s="53" t="s">
        <v>124</v>
      </c>
      <c r="C11" s="19"/>
      <c r="D11" s="91" t="s">
        <v>5</v>
      </c>
      <c r="E11" s="91"/>
      <c r="F11" s="91"/>
      <c r="G11" s="20"/>
      <c r="H11" s="78"/>
      <c r="I11" s="79"/>
      <c r="J11" s="27">
        <f aca="true" t="shared" si="0" ref="J11:K11">J12</f>
        <v>4631.5</v>
      </c>
      <c r="K11" s="27">
        <f t="shared" si="0"/>
        <v>4544.3</v>
      </c>
      <c r="L11" s="37">
        <f>K11/J11*100</f>
        <v>98.11724063478356</v>
      </c>
    </row>
    <row r="12" spans="1:12" ht="16.9" customHeight="1">
      <c r="A12" s="46">
        <v>2</v>
      </c>
      <c r="B12" s="21" t="s">
        <v>83</v>
      </c>
      <c r="C12" s="19"/>
      <c r="D12" s="92" t="s">
        <v>6</v>
      </c>
      <c r="E12" s="92"/>
      <c r="F12" s="92"/>
      <c r="G12" s="19"/>
      <c r="H12" s="64"/>
      <c r="I12" s="65"/>
      <c r="J12" s="28">
        <f>J13+J18+J23+J28+J33+J38+J43+J48+J53+J62+J67+J72+J77+J82+J87+J92+J97+J102</f>
        <v>4631.5</v>
      </c>
      <c r="K12" s="28">
        <f>K13+K18+K23+K28+K33+K38+K43+K48+K53+K62+K67+K72+K77+K82+K87+K92+K97+K102</f>
        <v>4544.3</v>
      </c>
      <c r="L12" s="35">
        <f aca="true" t="shared" si="1" ref="L12:L150">K12/J12*100</f>
        <v>98.11724063478356</v>
      </c>
    </row>
    <row r="13" spans="1:12" ht="88.5" customHeight="1">
      <c r="A13" s="46">
        <v>3</v>
      </c>
      <c r="B13" s="48" t="s">
        <v>84</v>
      </c>
      <c r="C13" s="19"/>
      <c r="D13" s="74" t="s">
        <v>85</v>
      </c>
      <c r="E13" s="74"/>
      <c r="F13" s="74"/>
      <c r="G13" s="19"/>
      <c r="H13" s="64"/>
      <c r="I13" s="65"/>
      <c r="J13" s="29">
        <v>45</v>
      </c>
      <c r="K13" s="29">
        <v>45</v>
      </c>
      <c r="L13" s="35">
        <f t="shared" si="1"/>
        <v>100</v>
      </c>
    </row>
    <row r="14" spans="1:12" ht="28.5" customHeight="1">
      <c r="A14" s="46">
        <v>4</v>
      </c>
      <c r="B14" s="48" t="s">
        <v>77</v>
      </c>
      <c r="C14" s="19"/>
      <c r="D14" s="74" t="s">
        <v>85</v>
      </c>
      <c r="E14" s="74"/>
      <c r="F14" s="74"/>
      <c r="G14" s="41" t="s">
        <v>14</v>
      </c>
      <c r="H14" s="64"/>
      <c r="I14" s="65"/>
      <c r="J14" s="29">
        <v>45</v>
      </c>
      <c r="K14" s="29">
        <v>45</v>
      </c>
      <c r="L14" s="35">
        <f t="shared" si="1"/>
        <v>100</v>
      </c>
    </row>
    <row r="15" spans="1:12" ht="25.9" customHeight="1">
      <c r="A15" s="46">
        <v>5</v>
      </c>
      <c r="B15" s="48" t="s">
        <v>9</v>
      </c>
      <c r="C15" s="19"/>
      <c r="D15" s="74" t="s">
        <v>85</v>
      </c>
      <c r="E15" s="74"/>
      <c r="F15" s="74"/>
      <c r="G15" s="41" t="s">
        <v>15</v>
      </c>
      <c r="H15" s="64"/>
      <c r="I15" s="65"/>
      <c r="J15" s="29">
        <v>45</v>
      </c>
      <c r="K15" s="29">
        <v>45</v>
      </c>
      <c r="L15" s="35">
        <f t="shared" si="1"/>
        <v>100</v>
      </c>
    </row>
    <row r="16" spans="1:12" ht="14.45" customHeight="1">
      <c r="A16" s="46">
        <v>6</v>
      </c>
      <c r="B16" s="1" t="s">
        <v>88</v>
      </c>
      <c r="C16" s="19"/>
      <c r="D16" s="74" t="s">
        <v>85</v>
      </c>
      <c r="E16" s="74"/>
      <c r="F16" s="74"/>
      <c r="G16" s="41" t="s">
        <v>15</v>
      </c>
      <c r="H16" s="64" t="s">
        <v>87</v>
      </c>
      <c r="I16" s="65"/>
      <c r="J16" s="29">
        <v>45</v>
      </c>
      <c r="K16" s="29">
        <v>45</v>
      </c>
      <c r="L16" s="35">
        <f t="shared" si="1"/>
        <v>100</v>
      </c>
    </row>
    <row r="17" spans="1:12" ht="15" customHeight="1">
      <c r="A17" s="46">
        <v>7</v>
      </c>
      <c r="B17" s="1" t="s">
        <v>89</v>
      </c>
      <c r="C17" s="19"/>
      <c r="D17" s="74" t="s">
        <v>85</v>
      </c>
      <c r="E17" s="74"/>
      <c r="F17" s="74"/>
      <c r="G17" s="41" t="s">
        <v>15</v>
      </c>
      <c r="H17" s="64" t="s">
        <v>24</v>
      </c>
      <c r="I17" s="65"/>
      <c r="J17" s="29">
        <v>45</v>
      </c>
      <c r="K17" s="29">
        <v>45</v>
      </c>
      <c r="L17" s="35">
        <f t="shared" si="1"/>
        <v>100</v>
      </c>
    </row>
    <row r="18" spans="1:12" ht="112.5" customHeight="1">
      <c r="A18" s="46">
        <v>8</v>
      </c>
      <c r="B18" s="48" t="s">
        <v>86</v>
      </c>
      <c r="C18" s="19"/>
      <c r="D18" s="74" t="s">
        <v>20</v>
      </c>
      <c r="E18" s="74"/>
      <c r="F18" s="74"/>
      <c r="G18" s="19"/>
      <c r="H18" s="64"/>
      <c r="I18" s="65"/>
      <c r="J18" s="29">
        <v>234</v>
      </c>
      <c r="K18" s="29">
        <v>234</v>
      </c>
      <c r="L18" s="35">
        <f t="shared" si="1"/>
        <v>100</v>
      </c>
    </row>
    <row r="19" spans="1:12" ht="25.5" customHeight="1">
      <c r="A19" s="46">
        <v>9</v>
      </c>
      <c r="B19" s="48" t="s">
        <v>77</v>
      </c>
      <c r="C19" s="19"/>
      <c r="D19" s="74" t="s">
        <v>20</v>
      </c>
      <c r="E19" s="74"/>
      <c r="F19" s="74"/>
      <c r="G19" s="41" t="s">
        <v>14</v>
      </c>
      <c r="H19" s="64"/>
      <c r="I19" s="65"/>
      <c r="J19" s="29">
        <v>234</v>
      </c>
      <c r="K19" s="29">
        <v>234</v>
      </c>
      <c r="L19" s="35">
        <f t="shared" si="1"/>
        <v>100</v>
      </c>
    </row>
    <row r="20" spans="1:12" ht="27" customHeight="1">
      <c r="A20" s="46">
        <v>10</v>
      </c>
      <c r="B20" s="49" t="s">
        <v>9</v>
      </c>
      <c r="C20" s="19"/>
      <c r="D20" s="74" t="s">
        <v>20</v>
      </c>
      <c r="E20" s="74"/>
      <c r="F20" s="74"/>
      <c r="G20" s="41" t="s">
        <v>15</v>
      </c>
      <c r="H20" s="64"/>
      <c r="I20" s="65"/>
      <c r="J20" s="29">
        <v>234</v>
      </c>
      <c r="K20" s="29">
        <v>234</v>
      </c>
      <c r="L20" s="35">
        <f t="shared" si="1"/>
        <v>100</v>
      </c>
    </row>
    <row r="21" spans="1:12" ht="14.45" customHeight="1">
      <c r="A21" s="46">
        <v>11</v>
      </c>
      <c r="B21" s="5" t="s">
        <v>16</v>
      </c>
      <c r="C21" s="19"/>
      <c r="D21" s="74" t="s">
        <v>20</v>
      </c>
      <c r="E21" s="74"/>
      <c r="F21" s="74"/>
      <c r="G21" s="41" t="s">
        <v>15</v>
      </c>
      <c r="H21" s="64" t="s">
        <v>17</v>
      </c>
      <c r="I21" s="65"/>
      <c r="J21" s="29">
        <v>234</v>
      </c>
      <c r="K21" s="29">
        <v>234</v>
      </c>
      <c r="L21" s="35">
        <f t="shared" si="1"/>
        <v>100</v>
      </c>
    </row>
    <row r="22" spans="1:14" ht="14.45" customHeight="1">
      <c r="A22" s="46">
        <v>12</v>
      </c>
      <c r="B22" s="5" t="s">
        <v>18</v>
      </c>
      <c r="C22" s="19"/>
      <c r="D22" s="74" t="s">
        <v>20</v>
      </c>
      <c r="E22" s="74"/>
      <c r="F22" s="74"/>
      <c r="G22" s="41" t="s">
        <v>15</v>
      </c>
      <c r="H22" s="64" t="s">
        <v>19</v>
      </c>
      <c r="I22" s="65"/>
      <c r="J22" s="29">
        <v>234</v>
      </c>
      <c r="K22" s="29">
        <v>234</v>
      </c>
      <c r="L22" s="35">
        <f t="shared" si="1"/>
        <v>100</v>
      </c>
      <c r="N22" s="25"/>
    </row>
    <row r="23" spans="1:12" ht="88.5" customHeight="1">
      <c r="A23" s="46">
        <v>13</v>
      </c>
      <c r="B23" s="50" t="s">
        <v>90</v>
      </c>
      <c r="C23" s="19"/>
      <c r="D23" s="74" t="s">
        <v>91</v>
      </c>
      <c r="E23" s="74"/>
      <c r="F23" s="74"/>
      <c r="G23" s="19"/>
      <c r="H23" s="64"/>
      <c r="I23" s="65"/>
      <c r="J23" s="23">
        <v>7.3</v>
      </c>
      <c r="K23" s="23">
        <v>7.3</v>
      </c>
      <c r="L23" s="35">
        <f t="shared" si="1"/>
        <v>100</v>
      </c>
    </row>
    <row r="24" spans="1:12" ht="26.25" customHeight="1">
      <c r="A24" s="46">
        <v>14</v>
      </c>
      <c r="B24" s="48" t="s">
        <v>77</v>
      </c>
      <c r="C24" s="19"/>
      <c r="D24" s="64" t="s">
        <v>91</v>
      </c>
      <c r="E24" s="65"/>
      <c r="F24" s="19"/>
      <c r="G24" s="41" t="s">
        <v>14</v>
      </c>
      <c r="H24" s="64"/>
      <c r="I24" s="65"/>
      <c r="J24" s="23">
        <v>7.3</v>
      </c>
      <c r="K24" s="23">
        <v>7.3</v>
      </c>
      <c r="L24" s="35">
        <f t="shared" si="1"/>
        <v>100</v>
      </c>
    </row>
    <row r="25" spans="1:12" ht="28.5" customHeight="1">
      <c r="A25" s="46">
        <v>15</v>
      </c>
      <c r="B25" s="48" t="s">
        <v>9</v>
      </c>
      <c r="C25" s="19"/>
      <c r="D25" s="64" t="s">
        <v>91</v>
      </c>
      <c r="E25" s="65"/>
      <c r="F25" s="19"/>
      <c r="G25" s="41" t="s">
        <v>15</v>
      </c>
      <c r="H25" s="64"/>
      <c r="I25" s="65"/>
      <c r="J25" s="23">
        <v>7.3</v>
      </c>
      <c r="K25" s="23">
        <v>7.3</v>
      </c>
      <c r="L25" s="35">
        <f t="shared" si="1"/>
        <v>100</v>
      </c>
    </row>
    <row r="26" spans="1:12" ht="16.15" customHeight="1">
      <c r="A26" s="46">
        <v>16</v>
      </c>
      <c r="B26" s="5" t="s">
        <v>62</v>
      </c>
      <c r="C26" s="19"/>
      <c r="D26" s="64" t="s">
        <v>91</v>
      </c>
      <c r="E26" s="65"/>
      <c r="F26" s="19"/>
      <c r="G26" s="41" t="s">
        <v>15</v>
      </c>
      <c r="H26" s="64" t="s">
        <v>63</v>
      </c>
      <c r="I26" s="65"/>
      <c r="J26" s="23">
        <v>7.3</v>
      </c>
      <c r="K26" s="23">
        <v>7.3</v>
      </c>
      <c r="L26" s="35">
        <f t="shared" si="1"/>
        <v>100</v>
      </c>
    </row>
    <row r="27" spans="1:12" ht="16.9" customHeight="1">
      <c r="A27" s="46">
        <v>17</v>
      </c>
      <c r="B27" s="5" t="s">
        <v>43</v>
      </c>
      <c r="C27" s="19"/>
      <c r="D27" s="64" t="s">
        <v>91</v>
      </c>
      <c r="E27" s="65"/>
      <c r="F27" s="19"/>
      <c r="G27" s="41" t="s">
        <v>15</v>
      </c>
      <c r="H27" s="64" t="s">
        <v>44</v>
      </c>
      <c r="I27" s="65"/>
      <c r="J27" s="23">
        <v>7.3</v>
      </c>
      <c r="K27" s="23">
        <v>7.3</v>
      </c>
      <c r="L27" s="35">
        <f t="shared" si="1"/>
        <v>100</v>
      </c>
    </row>
    <row r="28" spans="1:14" ht="123.75" customHeight="1">
      <c r="A28" s="46">
        <v>18</v>
      </c>
      <c r="B28" s="48" t="s">
        <v>92</v>
      </c>
      <c r="C28" s="19"/>
      <c r="D28" s="75" t="s">
        <v>21</v>
      </c>
      <c r="E28" s="76"/>
      <c r="F28" s="77"/>
      <c r="G28" s="19"/>
      <c r="H28" s="64"/>
      <c r="I28" s="65"/>
      <c r="J28" s="29">
        <v>3132.7</v>
      </c>
      <c r="K28" s="29">
        <v>3132.7</v>
      </c>
      <c r="L28" s="35">
        <f t="shared" si="1"/>
        <v>100</v>
      </c>
      <c r="N28" s="25"/>
    </row>
    <row r="29" spans="1:12" ht="24.75" customHeight="1">
      <c r="A29" s="46">
        <v>19</v>
      </c>
      <c r="B29" s="48" t="s">
        <v>77</v>
      </c>
      <c r="C29" s="19"/>
      <c r="D29" s="64" t="s">
        <v>21</v>
      </c>
      <c r="E29" s="65"/>
      <c r="F29" s="19"/>
      <c r="G29" s="41" t="s">
        <v>14</v>
      </c>
      <c r="H29" s="64"/>
      <c r="I29" s="65"/>
      <c r="J29" s="29">
        <v>3132.7</v>
      </c>
      <c r="K29" s="29">
        <v>3132.7</v>
      </c>
      <c r="L29" s="35">
        <f t="shared" si="1"/>
        <v>100</v>
      </c>
    </row>
    <row r="30" spans="1:12" ht="25.15" customHeight="1">
      <c r="A30" s="46">
        <v>20</v>
      </c>
      <c r="B30" s="49" t="s">
        <v>9</v>
      </c>
      <c r="C30" s="19"/>
      <c r="D30" s="64" t="s">
        <v>21</v>
      </c>
      <c r="E30" s="65"/>
      <c r="F30" s="19"/>
      <c r="G30" s="41" t="s">
        <v>15</v>
      </c>
      <c r="H30" s="64"/>
      <c r="I30" s="65"/>
      <c r="J30" s="29">
        <v>3132.7</v>
      </c>
      <c r="K30" s="29">
        <v>3132.7</v>
      </c>
      <c r="L30" s="35">
        <f t="shared" si="1"/>
        <v>100</v>
      </c>
    </row>
    <row r="31" spans="1:12" ht="15" customHeight="1">
      <c r="A31" s="46">
        <v>21</v>
      </c>
      <c r="B31" s="5" t="s">
        <v>16</v>
      </c>
      <c r="C31" s="19"/>
      <c r="D31" s="64" t="s">
        <v>21</v>
      </c>
      <c r="E31" s="65"/>
      <c r="F31" s="19"/>
      <c r="G31" s="41" t="s">
        <v>15</v>
      </c>
      <c r="H31" s="64" t="s">
        <v>17</v>
      </c>
      <c r="I31" s="65"/>
      <c r="J31" s="29">
        <v>3132.7</v>
      </c>
      <c r="K31" s="29">
        <v>3132.7</v>
      </c>
      <c r="L31" s="35">
        <f t="shared" si="1"/>
        <v>100</v>
      </c>
    </row>
    <row r="32" spans="1:12" ht="15.6" customHeight="1">
      <c r="A32" s="46">
        <v>22</v>
      </c>
      <c r="B32" s="5" t="s">
        <v>18</v>
      </c>
      <c r="C32" s="19"/>
      <c r="D32" s="64" t="s">
        <v>21</v>
      </c>
      <c r="E32" s="65"/>
      <c r="F32" s="19"/>
      <c r="G32" s="41" t="s">
        <v>15</v>
      </c>
      <c r="H32" s="64" t="s">
        <v>19</v>
      </c>
      <c r="I32" s="65"/>
      <c r="J32" s="29">
        <v>3132.7</v>
      </c>
      <c r="K32" s="29">
        <v>3132.7</v>
      </c>
      <c r="L32" s="35">
        <f t="shared" si="1"/>
        <v>100</v>
      </c>
    </row>
    <row r="33" spans="1:12" ht="74.45" customHeight="1">
      <c r="A33" s="46">
        <v>23</v>
      </c>
      <c r="B33" s="48" t="s">
        <v>93</v>
      </c>
      <c r="C33" s="19"/>
      <c r="D33" s="74" t="s">
        <v>26</v>
      </c>
      <c r="E33" s="74"/>
      <c r="F33" s="74"/>
      <c r="G33" s="14"/>
      <c r="H33" s="64"/>
      <c r="I33" s="65"/>
      <c r="J33" s="28">
        <v>614.7</v>
      </c>
      <c r="K33" s="28">
        <v>614.4</v>
      </c>
      <c r="L33" s="35">
        <f t="shared" si="1"/>
        <v>99.95119570522205</v>
      </c>
    </row>
    <row r="34" spans="1:12" ht="27.75" customHeight="1">
      <c r="A34" s="46">
        <v>24</v>
      </c>
      <c r="B34" s="48" t="s">
        <v>77</v>
      </c>
      <c r="C34" s="19"/>
      <c r="D34" s="74" t="s">
        <v>26</v>
      </c>
      <c r="E34" s="74"/>
      <c r="F34" s="74"/>
      <c r="G34" s="41" t="s">
        <v>14</v>
      </c>
      <c r="H34" s="64"/>
      <c r="I34" s="65"/>
      <c r="J34" s="28">
        <v>614.7</v>
      </c>
      <c r="K34" s="28">
        <v>614.4</v>
      </c>
      <c r="L34" s="35">
        <f t="shared" si="1"/>
        <v>99.95119570522205</v>
      </c>
    </row>
    <row r="35" spans="1:12" ht="27.6" customHeight="1">
      <c r="A35" s="46">
        <v>25</v>
      </c>
      <c r="B35" s="48" t="s">
        <v>9</v>
      </c>
      <c r="C35" s="19"/>
      <c r="D35" s="74" t="s">
        <v>26</v>
      </c>
      <c r="E35" s="74"/>
      <c r="F35" s="74"/>
      <c r="G35" s="41" t="s">
        <v>15</v>
      </c>
      <c r="H35" s="64"/>
      <c r="I35" s="65"/>
      <c r="J35" s="28">
        <v>614.7</v>
      </c>
      <c r="K35" s="28">
        <v>614.4</v>
      </c>
      <c r="L35" s="35">
        <f t="shared" si="1"/>
        <v>99.95119570522205</v>
      </c>
    </row>
    <row r="36" spans="1:12" ht="15" customHeight="1">
      <c r="A36" s="46">
        <v>26</v>
      </c>
      <c r="B36" s="5" t="s">
        <v>16</v>
      </c>
      <c r="C36" s="19"/>
      <c r="D36" s="74" t="s">
        <v>26</v>
      </c>
      <c r="E36" s="74"/>
      <c r="F36" s="74"/>
      <c r="G36" s="41" t="s">
        <v>15</v>
      </c>
      <c r="H36" s="64" t="s">
        <v>17</v>
      </c>
      <c r="I36" s="65"/>
      <c r="J36" s="28">
        <v>614.7</v>
      </c>
      <c r="K36" s="28">
        <v>614.4</v>
      </c>
      <c r="L36" s="35">
        <f t="shared" si="1"/>
        <v>99.95119570522205</v>
      </c>
    </row>
    <row r="37" spans="1:12" ht="13.9" customHeight="1">
      <c r="A37" s="46">
        <v>27</v>
      </c>
      <c r="B37" s="5" t="s">
        <v>18</v>
      </c>
      <c r="C37" s="19"/>
      <c r="D37" s="74" t="s">
        <v>26</v>
      </c>
      <c r="E37" s="74"/>
      <c r="F37" s="74"/>
      <c r="G37" s="41" t="s">
        <v>15</v>
      </c>
      <c r="H37" s="64" t="s">
        <v>19</v>
      </c>
      <c r="I37" s="65"/>
      <c r="J37" s="28">
        <v>614.7</v>
      </c>
      <c r="K37" s="28">
        <v>614.4</v>
      </c>
      <c r="L37" s="35">
        <f t="shared" si="1"/>
        <v>99.95119570522205</v>
      </c>
    </row>
    <row r="38" spans="1:12" ht="87.75" customHeight="1">
      <c r="A38" s="46">
        <v>28</v>
      </c>
      <c r="B38" s="51" t="s">
        <v>94</v>
      </c>
      <c r="C38" s="19"/>
      <c r="D38" s="69" t="s">
        <v>95</v>
      </c>
      <c r="E38" s="69"/>
      <c r="F38" s="69"/>
      <c r="G38" s="19"/>
      <c r="H38" s="64"/>
      <c r="I38" s="65"/>
      <c r="J38" s="28">
        <v>86.3</v>
      </c>
      <c r="K38" s="28">
        <v>86.3</v>
      </c>
      <c r="L38" s="35">
        <f t="shared" si="1"/>
        <v>100</v>
      </c>
    </row>
    <row r="39" spans="1:12" ht="27" customHeight="1">
      <c r="A39" s="46">
        <v>29</v>
      </c>
      <c r="B39" s="48" t="s">
        <v>77</v>
      </c>
      <c r="C39" s="19"/>
      <c r="D39" s="69" t="s">
        <v>95</v>
      </c>
      <c r="E39" s="69"/>
      <c r="F39" s="69"/>
      <c r="G39" s="41" t="s">
        <v>14</v>
      </c>
      <c r="H39" s="64"/>
      <c r="I39" s="65"/>
      <c r="J39" s="28">
        <v>86.3</v>
      </c>
      <c r="K39" s="28">
        <v>86.3</v>
      </c>
      <c r="L39" s="35">
        <f t="shared" si="1"/>
        <v>100</v>
      </c>
    </row>
    <row r="40" spans="1:12" ht="27.6" customHeight="1">
      <c r="A40" s="46">
        <v>30</v>
      </c>
      <c r="B40" s="51" t="s">
        <v>9</v>
      </c>
      <c r="C40" s="19"/>
      <c r="D40" s="69" t="s">
        <v>95</v>
      </c>
      <c r="E40" s="69"/>
      <c r="F40" s="69"/>
      <c r="G40" s="41" t="s">
        <v>15</v>
      </c>
      <c r="H40" s="64"/>
      <c r="I40" s="65"/>
      <c r="J40" s="28">
        <v>86.3</v>
      </c>
      <c r="K40" s="28">
        <v>86.3</v>
      </c>
      <c r="L40" s="35">
        <f t="shared" si="1"/>
        <v>100</v>
      </c>
    </row>
    <row r="41" spans="1:12" ht="18" customHeight="1">
      <c r="A41" s="46">
        <v>31</v>
      </c>
      <c r="B41" s="1" t="s">
        <v>22</v>
      </c>
      <c r="C41" s="19"/>
      <c r="D41" s="69" t="s">
        <v>95</v>
      </c>
      <c r="E41" s="69"/>
      <c r="F41" s="69"/>
      <c r="G41" s="41" t="s">
        <v>15</v>
      </c>
      <c r="H41" s="64" t="s">
        <v>23</v>
      </c>
      <c r="I41" s="65"/>
      <c r="J41" s="28">
        <v>86.3</v>
      </c>
      <c r="K41" s="28">
        <v>86.3</v>
      </c>
      <c r="L41" s="35">
        <f t="shared" si="1"/>
        <v>100</v>
      </c>
    </row>
    <row r="42" spans="1:12" ht="17.25" customHeight="1">
      <c r="A42" s="46">
        <v>32</v>
      </c>
      <c r="B42" s="1" t="s">
        <v>89</v>
      </c>
      <c r="C42" s="19"/>
      <c r="D42" s="69" t="s">
        <v>95</v>
      </c>
      <c r="E42" s="69"/>
      <c r="F42" s="69"/>
      <c r="G42" s="41" t="s">
        <v>15</v>
      </c>
      <c r="H42" s="64" t="s">
        <v>24</v>
      </c>
      <c r="I42" s="65"/>
      <c r="J42" s="28">
        <v>86.3</v>
      </c>
      <c r="K42" s="28">
        <v>86.3</v>
      </c>
      <c r="L42" s="35">
        <f t="shared" si="1"/>
        <v>100</v>
      </c>
    </row>
    <row r="43" spans="1:12" ht="75" customHeight="1">
      <c r="A43" s="46">
        <v>33</v>
      </c>
      <c r="B43" s="51" t="s">
        <v>96</v>
      </c>
      <c r="C43" s="19"/>
      <c r="D43" s="82" t="s">
        <v>97</v>
      </c>
      <c r="E43" s="83"/>
      <c r="F43" s="84"/>
      <c r="G43" s="19"/>
      <c r="H43" s="64"/>
      <c r="I43" s="65"/>
      <c r="J43" s="28">
        <v>6.8</v>
      </c>
      <c r="K43" s="28">
        <v>6.8</v>
      </c>
      <c r="L43" s="35">
        <f t="shared" si="1"/>
        <v>100</v>
      </c>
    </row>
    <row r="44" spans="1:12" ht="29.45" customHeight="1">
      <c r="A44" s="46">
        <v>34</v>
      </c>
      <c r="B44" s="48" t="s">
        <v>77</v>
      </c>
      <c r="C44" s="19"/>
      <c r="D44" s="82" t="s">
        <v>97</v>
      </c>
      <c r="E44" s="83"/>
      <c r="F44" s="84"/>
      <c r="G44" s="41" t="s">
        <v>14</v>
      </c>
      <c r="H44" s="64"/>
      <c r="I44" s="65"/>
      <c r="J44" s="28">
        <v>6.8</v>
      </c>
      <c r="K44" s="28">
        <v>6.8</v>
      </c>
      <c r="L44" s="35">
        <f t="shared" si="1"/>
        <v>100</v>
      </c>
    </row>
    <row r="45" spans="1:12" ht="28.5" customHeight="1">
      <c r="A45" s="46">
        <v>35</v>
      </c>
      <c r="B45" s="51" t="s">
        <v>9</v>
      </c>
      <c r="C45" s="19"/>
      <c r="D45" s="82" t="s">
        <v>97</v>
      </c>
      <c r="E45" s="83"/>
      <c r="F45" s="84"/>
      <c r="G45" s="41" t="s">
        <v>15</v>
      </c>
      <c r="H45" s="64"/>
      <c r="I45" s="65"/>
      <c r="J45" s="28">
        <v>6.8</v>
      </c>
      <c r="K45" s="28">
        <v>6.8</v>
      </c>
      <c r="L45" s="35">
        <f t="shared" si="1"/>
        <v>100</v>
      </c>
    </row>
    <row r="46" spans="1:12" ht="15" customHeight="1">
      <c r="A46" s="46">
        <v>36</v>
      </c>
      <c r="B46" s="1" t="s">
        <v>98</v>
      </c>
      <c r="C46" s="19"/>
      <c r="D46" s="82" t="s">
        <v>97</v>
      </c>
      <c r="E46" s="83"/>
      <c r="F46" s="84"/>
      <c r="G46" s="41" t="s">
        <v>15</v>
      </c>
      <c r="H46" s="64" t="s">
        <v>99</v>
      </c>
      <c r="I46" s="65"/>
      <c r="J46" s="28">
        <v>6.8</v>
      </c>
      <c r="K46" s="28">
        <v>6.8</v>
      </c>
      <c r="L46" s="35">
        <f t="shared" si="1"/>
        <v>100</v>
      </c>
    </row>
    <row r="47" spans="1:12" ht="15" customHeight="1">
      <c r="A47" s="46">
        <v>37</v>
      </c>
      <c r="B47" s="1" t="s">
        <v>89</v>
      </c>
      <c r="C47" s="19"/>
      <c r="D47" s="82" t="s">
        <v>97</v>
      </c>
      <c r="E47" s="83"/>
      <c r="F47" s="84"/>
      <c r="G47" s="41" t="s">
        <v>15</v>
      </c>
      <c r="H47" s="64" t="s">
        <v>24</v>
      </c>
      <c r="I47" s="65"/>
      <c r="J47" s="28">
        <v>6.8</v>
      </c>
      <c r="K47" s="28">
        <v>6.8</v>
      </c>
      <c r="L47" s="35">
        <f t="shared" si="1"/>
        <v>100</v>
      </c>
    </row>
    <row r="48" spans="1:12" ht="87" customHeight="1">
      <c r="A48" s="46">
        <v>38</v>
      </c>
      <c r="B48" s="48" t="s">
        <v>100</v>
      </c>
      <c r="C48" s="19"/>
      <c r="D48" s="82" t="s">
        <v>101</v>
      </c>
      <c r="E48" s="83"/>
      <c r="F48" s="84"/>
      <c r="G48" s="19"/>
      <c r="H48" s="64"/>
      <c r="I48" s="65"/>
      <c r="J48" s="29">
        <v>35</v>
      </c>
      <c r="K48" s="29">
        <v>35</v>
      </c>
      <c r="L48" s="35">
        <f t="shared" si="1"/>
        <v>100</v>
      </c>
    </row>
    <row r="49" spans="1:12" ht="25.9" customHeight="1">
      <c r="A49" s="46">
        <v>39</v>
      </c>
      <c r="B49" s="48" t="s">
        <v>77</v>
      </c>
      <c r="C49" s="19"/>
      <c r="D49" s="64" t="s">
        <v>101</v>
      </c>
      <c r="E49" s="65"/>
      <c r="F49" s="19"/>
      <c r="G49" s="41" t="s">
        <v>14</v>
      </c>
      <c r="H49" s="64"/>
      <c r="I49" s="65"/>
      <c r="J49" s="29">
        <v>35</v>
      </c>
      <c r="K49" s="29">
        <v>35</v>
      </c>
      <c r="L49" s="35">
        <f t="shared" si="1"/>
        <v>100</v>
      </c>
    </row>
    <row r="50" spans="1:12" ht="28.15" customHeight="1">
      <c r="A50" s="46">
        <v>40</v>
      </c>
      <c r="B50" s="48" t="s">
        <v>9</v>
      </c>
      <c r="C50" s="19"/>
      <c r="D50" s="64" t="s">
        <v>101</v>
      </c>
      <c r="E50" s="65"/>
      <c r="F50" s="19"/>
      <c r="G50" s="41" t="s">
        <v>15</v>
      </c>
      <c r="H50" s="64"/>
      <c r="I50" s="65"/>
      <c r="J50" s="29">
        <v>35</v>
      </c>
      <c r="K50" s="29">
        <v>35</v>
      </c>
      <c r="L50" s="35">
        <f t="shared" si="1"/>
        <v>100</v>
      </c>
    </row>
    <row r="51" spans="1:12" ht="15" customHeight="1">
      <c r="A51" s="46">
        <v>41</v>
      </c>
      <c r="B51" s="1" t="s">
        <v>22</v>
      </c>
      <c r="C51" s="19"/>
      <c r="D51" s="64" t="s">
        <v>101</v>
      </c>
      <c r="E51" s="65"/>
      <c r="F51" s="19"/>
      <c r="G51" s="41" t="s">
        <v>15</v>
      </c>
      <c r="H51" s="64" t="s">
        <v>23</v>
      </c>
      <c r="I51" s="65"/>
      <c r="J51" s="29">
        <v>35</v>
      </c>
      <c r="K51" s="29">
        <v>35</v>
      </c>
      <c r="L51" s="35">
        <f t="shared" si="1"/>
        <v>100</v>
      </c>
    </row>
    <row r="52" spans="1:12" ht="15" customHeight="1">
      <c r="A52" s="46">
        <v>42</v>
      </c>
      <c r="B52" s="1" t="s">
        <v>89</v>
      </c>
      <c r="C52" s="19"/>
      <c r="D52" s="64" t="s">
        <v>101</v>
      </c>
      <c r="E52" s="65"/>
      <c r="F52" s="19"/>
      <c r="G52" s="41" t="s">
        <v>15</v>
      </c>
      <c r="H52" s="64" t="s">
        <v>24</v>
      </c>
      <c r="I52" s="65"/>
      <c r="J52" s="29">
        <v>35</v>
      </c>
      <c r="K52" s="29">
        <v>35</v>
      </c>
      <c r="L52" s="35">
        <f t="shared" si="1"/>
        <v>100</v>
      </c>
    </row>
    <row r="53" spans="1:12" ht="88.5" customHeight="1">
      <c r="A53" s="46">
        <v>43</v>
      </c>
      <c r="B53" s="48" t="s">
        <v>102</v>
      </c>
      <c r="C53" s="41"/>
      <c r="D53" s="74" t="s">
        <v>103</v>
      </c>
      <c r="E53" s="74"/>
      <c r="F53" s="74"/>
      <c r="G53" s="41"/>
      <c r="H53" s="39"/>
      <c r="I53" s="40"/>
      <c r="J53" s="29">
        <v>36</v>
      </c>
      <c r="K53" s="29">
        <v>36</v>
      </c>
      <c r="L53" s="35">
        <f t="shared" si="1"/>
        <v>100</v>
      </c>
    </row>
    <row r="54" spans="1:12" ht="27.75" customHeight="1">
      <c r="A54" s="46">
        <v>44</v>
      </c>
      <c r="B54" s="49" t="s">
        <v>77</v>
      </c>
      <c r="C54" s="41"/>
      <c r="D54" s="64" t="s">
        <v>103</v>
      </c>
      <c r="E54" s="65"/>
      <c r="F54" s="41"/>
      <c r="G54" s="41" t="s">
        <v>14</v>
      </c>
      <c r="H54" s="39"/>
      <c r="I54" s="40"/>
      <c r="J54" s="29">
        <v>12</v>
      </c>
      <c r="K54" s="29">
        <v>12</v>
      </c>
      <c r="L54" s="35">
        <f t="shared" si="1"/>
        <v>100</v>
      </c>
    </row>
    <row r="55" spans="1:12" ht="26.25" customHeight="1">
      <c r="A55" s="46">
        <v>45</v>
      </c>
      <c r="B55" s="49" t="s">
        <v>9</v>
      </c>
      <c r="C55" s="41"/>
      <c r="D55" s="64" t="s">
        <v>103</v>
      </c>
      <c r="E55" s="65"/>
      <c r="F55" s="41"/>
      <c r="G55" s="41" t="s">
        <v>15</v>
      </c>
      <c r="H55" s="39"/>
      <c r="I55" s="40"/>
      <c r="J55" s="29">
        <v>12</v>
      </c>
      <c r="K55" s="29">
        <v>12</v>
      </c>
      <c r="L55" s="35">
        <f t="shared" si="1"/>
        <v>100</v>
      </c>
    </row>
    <row r="56" spans="1:12" ht="15" customHeight="1">
      <c r="A56" s="46">
        <v>46</v>
      </c>
      <c r="B56" s="48" t="s">
        <v>104</v>
      </c>
      <c r="C56" s="41"/>
      <c r="D56" s="64" t="s">
        <v>103</v>
      </c>
      <c r="E56" s="65"/>
      <c r="F56" s="41"/>
      <c r="G56" s="41" t="s">
        <v>15</v>
      </c>
      <c r="H56" s="39" t="s">
        <v>11</v>
      </c>
      <c r="I56" s="40"/>
      <c r="J56" s="29">
        <v>12</v>
      </c>
      <c r="K56" s="29">
        <v>12</v>
      </c>
      <c r="L56" s="35">
        <f t="shared" si="1"/>
        <v>100</v>
      </c>
    </row>
    <row r="57" spans="1:12" ht="29.25" customHeight="1">
      <c r="A57" s="46">
        <v>47</v>
      </c>
      <c r="B57" s="48" t="s">
        <v>12</v>
      </c>
      <c r="C57" s="41"/>
      <c r="D57" s="64" t="s">
        <v>103</v>
      </c>
      <c r="E57" s="65"/>
      <c r="F57" s="41"/>
      <c r="G57" s="41" t="s">
        <v>15</v>
      </c>
      <c r="H57" s="39" t="s">
        <v>13</v>
      </c>
      <c r="I57" s="40"/>
      <c r="J57" s="29">
        <v>12</v>
      </c>
      <c r="K57" s="29">
        <v>12</v>
      </c>
      <c r="L57" s="35">
        <f t="shared" si="1"/>
        <v>100</v>
      </c>
    </row>
    <row r="58" spans="1:12" ht="18" customHeight="1">
      <c r="A58" s="46">
        <v>48</v>
      </c>
      <c r="B58" s="48" t="s">
        <v>49</v>
      </c>
      <c r="C58" s="41"/>
      <c r="D58" s="64" t="s">
        <v>103</v>
      </c>
      <c r="E58" s="65"/>
      <c r="F58" s="40"/>
      <c r="G58" s="41" t="s">
        <v>50</v>
      </c>
      <c r="H58" s="39"/>
      <c r="I58" s="40"/>
      <c r="J58" s="29">
        <v>24</v>
      </c>
      <c r="K58" s="29">
        <v>24</v>
      </c>
      <c r="L58" s="35">
        <f t="shared" si="1"/>
        <v>100</v>
      </c>
    </row>
    <row r="59" spans="1:12" ht="16.5" customHeight="1">
      <c r="A59" s="46">
        <v>49</v>
      </c>
      <c r="B59" s="48" t="s">
        <v>51</v>
      </c>
      <c r="C59" s="41"/>
      <c r="D59" s="64" t="s">
        <v>103</v>
      </c>
      <c r="E59" s="65"/>
      <c r="F59" s="40"/>
      <c r="G59" s="41" t="s">
        <v>52</v>
      </c>
      <c r="H59" s="39"/>
      <c r="I59" s="40"/>
      <c r="J59" s="29">
        <v>24</v>
      </c>
      <c r="K59" s="29">
        <v>24</v>
      </c>
      <c r="L59" s="35">
        <f t="shared" si="1"/>
        <v>100</v>
      </c>
    </row>
    <row r="60" spans="1:12" ht="17.25" customHeight="1">
      <c r="A60" s="46">
        <v>50</v>
      </c>
      <c r="B60" s="48" t="s">
        <v>104</v>
      </c>
      <c r="C60" s="41"/>
      <c r="D60" s="64" t="s">
        <v>103</v>
      </c>
      <c r="E60" s="65"/>
      <c r="F60" s="40"/>
      <c r="G60" s="41" t="s">
        <v>52</v>
      </c>
      <c r="H60" s="39" t="s">
        <v>11</v>
      </c>
      <c r="I60" s="40"/>
      <c r="J60" s="29">
        <v>24</v>
      </c>
      <c r="K60" s="29">
        <v>24</v>
      </c>
      <c r="L60" s="35">
        <f t="shared" si="1"/>
        <v>100</v>
      </c>
    </row>
    <row r="61" spans="1:12" ht="26.25" customHeight="1">
      <c r="A61" s="46">
        <v>51</v>
      </c>
      <c r="B61" s="48" t="s">
        <v>12</v>
      </c>
      <c r="C61" s="41"/>
      <c r="D61" s="64" t="s">
        <v>103</v>
      </c>
      <c r="E61" s="65"/>
      <c r="F61" s="40"/>
      <c r="G61" s="41" t="s">
        <v>52</v>
      </c>
      <c r="H61" s="39" t="s">
        <v>13</v>
      </c>
      <c r="I61" s="40"/>
      <c r="J61" s="29">
        <v>24</v>
      </c>
      <c r="K61" s="29">
        <v>24</v>
      </c>
      <c r="L61" s="35">
        <f t="shared" si="1"/>
        <v>100</v>
      </c>
    </row>
    <row r="62" spans="1:12" ht="73.5" customHeight="1">
      <c r="A62" s="46">
        <v>52</v>
      </c>
      <c r="B62" s="48" t="s">
        <v>105</v>
      </c>
      <c r="C62" s="41"/>
      <c r="D62" s="66" t="s">
        <v>106</v>
      </c>
      <c r="E62" s="67"/>
      <c r="F62" s="68"/>
      <c r="G62" s="41"/>
      <c r="H62" s="39"/>
      <c r="I62" s="40"/>
      <c r="J62" s="29">
        <v>156.9</v>
      </c>
      <c r="K62" s="29">
        <v>70</v>
      </c>
      <c r="L62" s="35">
        <f t="shared" si="1"/>
        <v>44.614404079031225</v>
      </c>
    </row>
    <row r="63" spans="1:12" ht="27.75" customHeight="1">
      <c r="A63" s="46">
        <v>53</v>
      </c>
      <c r="B63" s="48" t="s">
        <v>77</v>
      </c>
      <c r="C63" s="41"/>
      <c r="D63" s="64" t="s">
        <v>106</v>
      </c>
      <c r="E63" s="65"/>
      <c r="F63" s="41"/>
      <c r="G63" s="41" t="s">
        <v>14</v>
      </c>
      <c r="H63" s="39"/>
      <c r="I63" s="40"/>
      <c r="J63" s="29">
        <v>156.9</v>
      </c>
      <c r="K63" s="29">
        <v>70</v>
      </c>
      <c r="L63" s="35">
        <f t="shared" si="1"/>
        <v>44.614404079031225</v>
      </c>
    </row>
    <row r="64" spans="1:12" ht="27" customHeight="1">
      <c r="A64" s="46">
        <v>54</v>
      </c>
      <c r="B64" s="49" t="s">
        <v>9</v>
      </c>
      <c r="C64" s="41"/>
      <c r="D64" s="64" t="s">
        <v>106</v>
      </c>
      <c r="E64" s="65"/>
      <c r="F64" s="41"/>
      <c r="G64" s="41" t="s">
        <v>15</v>
      </c>
      <c r="H64" s="39"/>
      <c r="I64" s="40"/>
      <c r="J64" s="29">
        <v>156.9</v>
      </c>
      <c r="K64" s="29">
        <v>70</v>
      </c>
      <c r="L64" s="35">
        <f t="shared" si="1"/>
        <v>44.614404079031225</v>
      </c>
    </row>
    <row r="65" spans="1:12" ht="15" customHeight="1">
      <c r="A65" s="46">
        <v>55</v>
      </c>
      <c r="B65" s="1" t="s">
        <v>16</v>
      </c>
      <c r="C65" s="41"/>
      <c r="D65" s="64" t="s">
        <v>106</v>
      </c>
      <c r="E65" s="65"/>
      <c r="F65" s="41"/>
      <c r="G65" s="41" t="s">
        <v>15</v>
      </c>
      <c r="H65" s="39" t="s">
        <v>17</v>
      </c>
      <c r="I65" s="40"/>
      <c r="J65" s="29">
        <v>156.9</v>
      </c>
      <c r="K65" s="29">
        <v>70</v>
      </c>
      <c r="L65" s="35">
        <f t="shared" si="1"/>
        <v>44.614404079031225</v>
      </c>
    </row>
    <row r="66" spans="1:12" ht="15" customHeight="1">
      <c r="A66" s="46">
        <v>56</v>
      </c>
      <c r="B66" s="1" t="s">
        <v>18</v>
      </c>
      <c r="C66" s="41"/>
      <c r="D66" s="64" t="s">
        <v>106</v>
      </c>
      <c r="E66" s="65"/>
      <c r="F66" s="41"/>
      <c r="G66" s="41" t="s">
        <v>15</v>
      </c>
      <c r="H66" s="39" t="s">
        <v>19</v>
      </c>
      <c r="I66" s="40"/>
      <c r="J66" s="29">
        <v>156.9</v>
      </c>
      <c r="K66" s="29">
        <v>70</v>
      </c>
      <c r="L66" s="35">
        <f t="shared" si="1"/>
        <v>44.614404079031225</v>
      </c>
    </row>
    <row r="67" spans="1:12" ht="99.75" customHeight="1">
      <c r="A67" s="46">
        <v>57</v>
      </c>
      <c r="B67" s="50" t="s">
        <v>107</v>
      </c>
      <c r="C67" s="41"/>
      <c r="D67" s="74" t="s">
        <v>108</v>
      </c>
      <c r="E67" s="74"/>
      <c r="F67" s="74"/>
      <c r="G67" s="41"/>
      <c r="H67" s="39"/>
      <c r="I67" s="40"/>
      <c r="J67" s="29">
        <v>8</v>
      </c>
      <c r="K67" s="29">
        <v>8</v>
      </c>
      <c r="L67" s="35">
        <f t="shared" si="1"/>
        <v>100</v>
      </c>
    </row>
    <row r="68" spans="1:12" ht="15" customHeight="1">
      <c r="A68" s="46">
        <v>58</v>
      </c>
      <c r="B68" s="48" t="s">
        <v>79</v>
      </c>
      <c r="C68" s="41"/>
      <c r="D68" s="74" t="s">
        <v>108</v>
      </c>
      <c r="E68" s="74"/>
      <c r="F68" s="74"/>
      <c r="G68" s="41" t="s">
        <v>8</v>
      </c>
      <c r="H68" s="39"/>
      <c r="I68" s="40"/>
      <c r="J68" s="29">
        <v>8</v>
      </c>
      <c r="K68" s="29">
        <v>8</v>
      </c>
      <c r="L68" s="35">
        <f t="shared" si="1"/>
        <v>100</v>
      </c>
    </row>
    <row r="69" spans="1:12" ht="15" customHeight="1">
      <c r="A69" s="46">
        <v>59</v>
      </c>
      <c r="B69" s="48" t="s">
        <v>53</v>
      </c>
      <c r="C69" s="41"/>
      <c r="D69" s="74" t="s">
        <v>108</v>
      </c>
      <c r="E69" s="74"/>
      <c r="F69" s="74"/>
      <c r="G69" s="41" t="s">
        <v>10</v>
      </c>
      <c r="H69" s="39"/>
      <c r="I69" s="40"/>
      <c r="J69" s="29">
        <v>8</v>
      </c>
      <c r="K69" s="29">
        <v>8</v>
      </c>
      <c r="L69" s="35">
        <f t="shared" si="1"/>
        <v>100</v>
      </c>
    </row>
    <row r="70" spans="1:12" ht="15" customHeight="1">
      <c r="A70" s="46">
        <v>60</v>
      </c>
      <c r="B70" s="1" t="s">
        <v>62</v>
      </c>
      <c r="C70" s="41"/>
      <c r="D70" s="74" t="s">
        <v>108</v>
      </c>
      <c r="E70" s="74"/>
      <c r="F70" s="74"/>
      <c r="G70" s="41" t="s">
        <v>10</v>
      </c>
      <c r="H70" s="39" t="s">
        <v>63</v>
      </c>
      <c r="I70" s="40"/>
      <c r="J70" s="29">
        <v>8</v>
      </c>
      <c r="K70" s="29">
        <v>8</v>
      </c>
      <c r="L70" s="35">
        <f t="shared" si="1"/>
        <v>100</v>
      </c>
    </row>
    <row r="71" spans="1:12" ht="15" customHeight="1">
      <c r="A71" s="46">
        <v>61</v>
      </c>
      <c r="B71" s="1" t="s">
        <v>43</v>
      </c>
      <c r="C71" s="41"/>
      <c r="D71" s="74" t="s">
        <v>108</v>
      </c>
      <c r="E71" s="74"/>
      <c r="F71" s="74"/>
      <c r="G71" s="41" t="s">
        <v>10</v>
      </c>
      <c r="H71" s="39" t="s">
        <v>44</v>
      </c>
      <c r="I71" s="40"/>
      <c r="J71" s="29">
        <v>8</v>
      </c>
      <c r="K71" s="29">
        <v>8</v>
      </c>
      <c r="L71" s="35">
        <f t="shared" si="1"/>
        <v>100</v>
      </c>
    </row>
    <row r="72" spans="1:12" ht="87" customHeight="1">
      <c r="A72" s="46">
        <v>62</v>
      </c>
      <c r="B72" s="52" t="s">
        <v>109</v>
      </c>
      <c r="C72" s="41"/>
      <c r="D72" s="75" t="s">
        <v>110</v>
      </c>
      <c r="E72" s="76"/>
      <c r="F72" s="77"/>
      <c r="G72" s="41"/>
      <c r="H72" s="39"/>
      <c r="I72" s="40"/>
      <c r="J72" s="29">
        <v>8.9</v>
      </c>
      <c r="K72" s="29">
        <v>8.9</v>
      </c>
      <c r="L72" s="35">
        <f t="shared" si="1"/>
        <v>100</v>
      </c>
    </row>
    <row r="73" spans="1:12" ht="15" customHeight="1">
      <c r="A73" s="46">
        <v>63</v>
      </c>
      <c r="B73" s="48" t="s">
        <v>79</v>
      </c>
      <c r="C73" s="41"/>
      <c r="D73" s="75" t="s">
        <v>110</v>
      </c>
      <c r="E73" s="76"/>
      <c r="F73" s="77"/>
      <c r="G73" s="41" t="s">
        <v>8</v>
      </c>
      <c r="H73" s="39"/>
      <c r="I73" s="40"/>
      <c r="J73" s="29">
        <v>8.9</v>
      </c>
      <c r="K73" s="29">
        <v>8.9</v>
      </c>
      <c r="L73" s="35">
        <f t="shared" si="1"/>
        <v>100</v>
      </c>
    </row>
    <row r="74" spans="1:12" ht="15" customHeight="1">
      <c r="A74" s="46">
        <v>64</v>
      </c>
      <c r="B74" s="48" t="s">
        <v>53</v>
      </c>
      <c r="C74" s="41"/>
      <c r="D74" s="75" t="s">
        <v>110</v>
      </c>
      <c r="E74" s="76"/>
      <c r="F74" s="77"/>
      <c r="G74" s="41" t="s">
        <v>10</v>
      </c>
      <c r="H74" s="39"/>
      <c r="I74" s="40"/>
      <c r="J74" s="29">
        <v>8.9</v>
      </c>
      <c r="K74" s="29">
        <v>8.9</v>
      </c>
      <c r="L74" s="35">
        <f t="shared" si="1"/>
        <v>100</v>
      </c>
    </row>
    <row r="75" spans="1:12" ht="37.5" customHeight="1">
      <c r="A75" s="46">
        <v>65</v>
      </c>
      <c r="B75" s="49" t="s">
        <v>123</v>
      </c>
      <c r="C75" s="41"/>
      <c r="D75" s="64" t="s">
        <v>110</v>
      </c>
      <c r="E75" s="65"/>
      <c r="F75" s="41"/>
      <c r="G75" s="41" t="s">
        <v>10</v>
      </c>
      <c r="H75" s="39" t="s">
        <v>54</v>
      </c>
      <c r="I75" s="40"/>
      <c r="J75" s="29">
        <v>8.9</v>
      </c>
      <c r="K75" s="29">
        <v>8.9</v>
      </c>
      <c r="L75" s="35">
        <f t="shared" si="1"/>
        <v>100</v>
      </c>
    </row>
    <row r="76" spans="1:12" ht="15" customHeight="1">
      <c r="A76" s="46">
        <v>66</v>
      </c>
      <c r="B76" s="1" t="s">
        <v>43</v>
      </c>
      <c r="C76" s="41"/>
      <c r="D76" s="64" t="s">
        <v>110</v>
      </c>
      <c r="E76" s="65"/>
      <c r="F76" s="41"/>
      <c r="G76" s="41" t="s">
        <v>10</v>
      </c>
      <c r="H76" s="39" t="s">
        <v>44</v>
      </c>
      <c r="I76" s="40"/>
      <c r="J76" s="29">
        <v>8.9</v>
      </c>
      <c r="K76" s="29">
        <v>8.9</v>
      </c>
      <c r="L76" s="35">
        <f t="shared" si="1"/>
        <v>100</v>
      </c>
    </row>
    <row r="77" spans="1:12" ht="108" customHeight="1">
      <c r="A77" s="46">
        <v>67</v>
      </c>
      <c r="B77" s="50" t="s">
        <v>112</v>
      </c>
      <c r="C77" s="41"/>
      <c r="D77" s="64" t="s">
        <v>111</v>
      </c>
      <c r="E77" s="65"/>
      <c r="F77" s="41"/>
      <c r="G77" s="41"/>
      <c r="H77" s="39"/>
      <c r="I77" s="40"/>
      <c r="J77" s="29">
        <v>4.6</v>
      </c>
      <c r="K77" s="29">
        <v>4.6</v>
      </c>
      <c r="L77" s="35">
        <f t="shared" si="1"/>
        <v>100</v>
      </c>
    </row>
    <row r="78" spans="1:12" ht="15" customHeight="1">
      <c r="A78" s="46">
        <v>68</v>
      </c>
      <c r="B78" s="48" t="s">
        <v>79</v>
      </c>
      <c r="C78" s="41"/>
      <c r="D78" s="64" t="s">
        <v>111</v>
      </c>
      <c r="E78" s="65"/>
      <c r="F78" s="41"/>
      <c r="G78" s="41" t="s">
        <v>8</v>
      </c>
      <c r="H78" s="39"/>
      <c r="I78" s="40"/>
      <c r="J78" s="29">
        <v>4.6</v>
      </c>
      <c r="K78" s="29">
        <v>4.6</v>
      </c>
      <c r="L78" s="35">
        <f t="shared" si="1"/>
        <v>100</v>
      </c>
    </row>
    <row r="79" spans="1:12" ht="15" customHeight="1">
      <c r="A79" s="46">
        <v>69</v>
      </c>
      <c r="B79" s="48" t="s">
        <v>53</v>
      </c>
      <c r="C79" s="41"/>
      <c r="D79" s="64" t="s">
        <v>111</v>
      </c>
      <c r="E79" s="65"/>
      <c r="F79" s="41"/>
      <c r="G79" s="41" t="s">
        <v>10</v>
      </c>
      <c r="H79" s="39"/>
      <c r="I79" s="40"/>
      <c r="J79" s="29">
        <v>4.6</v>
      </c>
      <c r="K79" s="29">
        <v>4.6</v>
      </c>
      <c r="L79" s="35">
        <f t="shared" si="1"/>
        <v>100</v>
      </c>
    </row>
    <row r="80" spans="1:12" ht="51.75" customHeight="1">
      <c r="A80" s="46">
        <v>70</v>
      </c>
      <c r="B80" s="53" t="s">
        <v>122</v>
      </c>
      <c r="C80" s="41"/>
      <c r="D80" s="64" t="s">
        <v>111</v>
      </c>
      <c r="E80" s="65"/>
      <c r="F80" s="41"/>
      <c r="G80" s="41" t="s">
        <v>10</v>
      </c>
      <c r="H80" s="39" t="s">
        <v>48</v>
      </c>
      <c r="I80" s="40"/>
      <c r="J80" s="29">
        <v>4.6</v>
      </c>
      <c r="K80" s="29">
        <v>4.6</v>
      </c>
      <c r="L80" s="35">
        <f t="shared" si="1"/>
        <v>100</v>
      </c>
    </row>
    <row r="81" spans="1:12" ht="15" customHeight="1">
      <c r="A81" s="46">
        <v>71</v>
      </c>
      <c r="B81" s="1" t="s">
        <v>43</v>
      </c>
      <c r="C81" s="41"/>
      <c r="D81" s="64" t="s">
        <v>111</v>
      </c>
      <c r="E81" s="65"/>
      <c r="F81" s="41"/>
      <c r="G81" s="41" t="s">
        <v>10</v>
      </c>
      <c r="H81" s="39" t="s">
        <v>44</v>
      </c>
      <c r="I81" s="40"/>
      <c r="J81" s="29">
        <v>4.6</v>
      </c>
      <c r="K81" s="29">
        <v>4.6</v>
      </c>
      <c r="L81" s="35">
        <f t="shared" si="1"/>
        <v>100</v>
      </c>
    </row>
    <row r="82" spans="1:12" ht="99" customHeight="1">
      <c r="A82" s="46">
        <v>72</v>
      </c>
      <c r="B82" s="48" t="s">
        <v>113</v>
      </c>
      <c r="C82" s="41"/>
      <c r="D82" s="74" t="s">
        <v>114</v>
      </c>
      <c r="E82" s="74"/>
      <c r="F82" s="74"/>
      <c r="G82" s="41"/>
      <c r="H82" s="39"/>
      <c r="I82" s="40"/>
      <c r="J82" s="29">
        <v>2.3</v>
      </c>
      <c r="K82" s="29">
        <v>2.3</v>
      </c>
      <c r="L82" s="35">
        <f t="shared" si="1"/>
        <v>100</v>
      </c>
    </row>
    <row r="83" spans="1:12" ht="27.75" customHeight="1">
      <c r="A83" s="46">
        <v>73</v>
      </c>
      <c r="B83" s="48" t="s">
        <v>77</v>
      </c>
      <c r="C83" s="41"/>
      <c r="D83" s="64" t="s">
        <v>114</v>
      </c>
      <c r="E83" s="65"/>
      <c r="F83" s="41"/>
      <c r="G83" s="41" t="s">
        <v>14</v>
      </c>
      <c r="H83" s="39"/>
      <c r="I83" s="40"/>
      <c r="J83" s="29">
        <v>2.3</v>
      </c>
      <c r="K83" s="29">
        <v>2.3</v>
      </c>
      <c r="L83" s="35">
        <f t="shared" si="1"/>
        <v>100</v>
      </c>
    </row>
    <row r="84" spans="1:12" ht="28.5" customHeight="1">
      <c r="A84" s="46">
        <v>74</v>
      </c>
      <c r="B84" s="49" t="s">
        <v>9</v>
      </c>
      <c r="C84" s="41"/>
      <c r="D84" s="64" t="s">
        <v>114</v>
      </c>
      <c r="E84" s="65"/>
      <c r="F84" s="41"/>
      <c r="G84" s="41" t="s">
        <v>15</v>
      </c>
      <c r="H84" s="39"/>
      <c r="I84" s="40"/>
      <c r="J84" s="29">
        <v>2.3</v>
      </c>
      <c r="K84" s="29">
        <v>2.3</v>
      </c>
      <c r="L84" s="35">
        <f t="shared" si="1"/>
        <v>100</v>
      </c>
    </row>
    <row r="85" spans="1:12" ht="15" customHeight="1">
      <c r="A85" s="46">
        <v>75</v>
      </c>
      <c r="B85" s="1" t="s">
        <v>16</v>
      </c>
      <c r="C85" s="41"/>
      <c r="D85" s="64" t="s">
        <v>114</v>
      </c>
      <c r="E85" s="65"/>
      <c r="F85" s="41"/>
      <c r="G85" s="41" t="s">
        <v>15</v>
      </c>
      <c r="H85" s="39" t="s">
        <v>17</v>
      </c>
      <c r="I85" s="40"/>
      <c r="J85" s="29">
        <v>2.3</v>
      </c>
      <c r="K85" s="29">
        <v>2.3</v>
      </c>
      <c r="L85" s="35">
        <f t="shared" si="1"/>
        <v>100</v>
      </c>
    </row>
    <row r="86" spans="1:12" ht="15" customHeight="1">
      <c r="A86" s="46">
        <v>76</v>
      </c>
      <c r="B86" s="1" t="s">
        <v>18</v>
      </c>
      <c r="C86" s="41"/>
      <c r="D86" s="64" t="s">
        <v>114</v>
      </c>
      <c r="E86" s="65"/>
      <c r="F86" s="41"/>
      <c r="G86" s="41" t="s">
        <v>15</v>
      </c>
      <c r="H86" s="39" t="s">
        <v>19</v>
      </c>
      <c r="I86" s="40"/>
      <c r="J86" s="29">
        <v>2.3</v>
      </c>
      <c r="K86" s="29">
        <v>2.3</v>
      </c>
      <c r="L86" s="35">
        <f t="shared" si="1"/>
        <v>100</v>
      </c>
    </row>
    <row r="87" spans="1:12" ht="111" customHeight="1">
      <c r="A87" s="46">
        <v>77</v>
      </c>
      <c r="B87" s="48" t="s">
        <v>117</v>
      </c>
      <c r="C87" s="41"/>
      <c r="D87" s="64" t="s">
        <v>115</v>
      </c>
      <c r="E87" s="65"/>
      <c r="F87" s="41"/>
      <c r="G87" s="41"/>
      <c r="H87" s="39"/>
      <c r="I87" s="40"/>
      <c r="J87" s="29">
        <v>96.9</v>
      </c>
      <c r="K87" s="29">
        <v>96.9</v>
      </c>
      <c r="L87" s="35">
        <f t="shared" si="1"/>
        <v>100</v>
      </c>
    </row>
    <row r="88" spans="1:12" ht="28.5" customHeight="1">
      <c r="A88" s="46">
        <v>78</v>
      </c>
      <c r="B88" s="48" t="s">
        <v>77</v>
      </c>
      <c r="C88" s="41"/>
      <c r="D88" s="64" t="s">
        <v>115</v>
      </c>
      <c r="E88" s="65"/>
      <c r="F88" s="41"/>
      <c r="G88" s="41" t="s">
        <v>14</v>
      </c>
      <c r="H88" s="39"/>
      <c r="I88" s="40"/>
      <c r="J88" s="29">
        <v>96.9</v>
      </c>
      <c r="K88" s="29">
        <v>96.9</v>
      </c>
      <c r="L88" s="35">
        <f t="shared" si="1"/>
        <v>100</v>
      </c>
    </row>
    <row r="89" spans="1:12" ht="28.5" customHeight="1">
      <c r="A89" s="46">
        <v>79</v>
      </c>
      <c r="B89" s="49" t="s">
        <v>9</v>
      </c>
      <c r="C89" s="41"/>
      <c r="D89" s="64" t="s">
        <v>115</v>
      </c>
      <c r="E89" s="65"/>
      <c r="F89" s="41"/>
      <c r="G89" s="41" t="s">
        <v>15</v>
      </c>
      <c r="H89" s="39"/>
      <c r="I89" s="40"/>
      <c r="J89" s="29">
        <v>96.9</v>
      </c>
      <c r="K89" s="29">
        <v>96.9</v>
      </c>
      <c r="L89" s="35">
        <f t="shared" si="1"/>
        <v>100</v>
      </c>
    </row>
    <row r="90" spans="1:12" ht="15" customHeight="1">
      <c r="A90" s="46">
        <v>80</v>
      </c>
      <c r="B90" s="1" t="s">
        <v>16</v>
      </c>
      <c r="C90" s="41"/>
      <c r="D90" s="64" t="s">
        <v>115</v>
      </c>
      <c r="E90" s="65"/>
      <c r="F90" s="41"/>
      <c r="G90" s="41" t="s">
        <v>15</v>
      </c>
      <c r="H90" s="39" t="s">
        <v>17</v>
      </c>
      <c r="I90" s="40"/>
      <c r="J90" s="29">
        <v>96.9</v>
      </c>
      <c r="K90" s="29">
        <v>96.9</v>
      </c>
      <c r="L90" s="35">
        <f t="shared" si="1"/>
        <v>100</v>
      </c>
    </row>
    <row r="91" spans="1:12" ht="15" customHeight="1">
      <c r="A91" s="46">
        <v>81</v>
      </c>
      <c r="B91" s="1" t="s">
        <v>18</v>
      </c>
      <c r="C91" s="41"/>
      <c r="D91" s="64" t="s">
        <v>115</v>
      </c>
      <c r="E91" s="65"/>
      <c r="F91" s="41"/>
      <c r="G91" s="41" t="s">
        <v>15</v>
      </c>
      <c r="H91" s="39" t="s">
        <v>19</v>
      </c>
      <c r="I91" s="40"/>
      <c r="J91" s="29">
        <v>96.9</v>
      </c>
      <c r="K91" s="29">
        <v>96.9</v>
      </c>
      <c r="L91" s="35">
        <f t="shared" si="1"/>
        <v>100</v>
      </c>
    </row>
    <row r="92" spans="1:12" ht="85.5" customHeight="1">
      <c r="A92" s="46">
        <v>82</v>
      </c>
      <c r="B92" s="48" t="s">
        <v>118</v>
      </c>
      <c r="C92" s="41"/>
      <c r="D92" s="64" t="s">
        <v>116</v>
      </c>
      <c r="E92" s="65"/>
      <c r="F92" s="41"/>
      <c r="G92" s="41"/>
      <c r="H92" s="39"/>
      <c r="I92" s="40"/>
      <c r="J92" s="29">
        <v>25</v>
      </c>
      <c r="K92" s="29">
        <v>25</v>
      </c>
      <c r="L92" s="35">
        <f t="shared" si="1"/>
        <v>100</v>
      </c>
    </row>
    <row r="93" spans="1:12" ht="27" customHeight="1">
      <c r="A93" s="46">
        <v>83</v>
      </c>
      <c r="B93" s="48" t="s">
        <v>77</v>
      </c>
      <c r="C93" s="41"/>
      <c r="D93" s="64" t="s">
        <v>116</v>
      </c>
      <c r="E93" s="65"/>
      <c r="F93" s="41"/>
      <c r="G93" s="41" t="s">
        <v>14</v>
      </c>
      <c r="H93" s="39"/>
      <c r="I93" s="40"/>
      <c r="J93" s="29">
        <v>25</v>
      </c>
      <c r="K93" s="29">
        <v>25</v>
      </c>
      <c r="L93" s="35">
        <f t="shared" si="1"/>
        <v>100</v>
      </c>
    </row>
    <row r="94" spans="1:12" ht="27.75" customHeight="1">
      <c r="A94" s="46">
        <v>84</v>
      </c>
      <c r="B94" s="48" t="s">
        <v>9</v>
      </c>
      <c r="C94" s="41"/>
      <c r="D94" s="64" t="s">
        <v>116</v>
      </c>
      <c r="E94" s="65"/>
      <c r="F94" s="41"/>
      <c r="G94" s="41" t="s">
        <v>15</v>
      </c>
      <c r="H94" s="39"/>
      <c r="I94" s="40"/>
      <c r="J94" s="29">
        <v>25</v>
      </c>
      <c r="K94" s="29">
        <v>25</v>
      </c>
      <c r="L94" s="35">
        <f t="shared" si="1"/>
        <v>100</v>
      </c>
    </row>
    <row r="95" spans="1:12" ht="15" customHeight="1">
      <c r="A95" s="46">
        <v>85</v>
      </c>
      <c r="B95" s="1" t="s">
        <v>22</v>
      </c>
      <c r="C95" s="41"/>
      <c r="D95" s="64" t="s">
        <v>116</v>
      </c>
      <c r="E95" s="65"/>
      <c r="F95" s="41"/>
      <c r="G95" s="41" t="s">
        <v>15</v>
      </c>
      <c r="H95" s="39" t="s">
        <v>23</v>
      </c>
      <c r="I95" s="40"/>
      <c r="J95" s="29">
        <v>25</v>
      </c>
      <c r="K95" s="29">
        <v>25</v>
      </c>
      <c r="L95" s="35">
        <f t="shared" si="1"/>
        <v>100</v>
      </c>
    </row>
    <row r="96" spans="1:12" ht="15" customHeight="1">
      <c r="A96" s="46">
        <v>86</v>
      </c>
      <c r="B96" s="1" t="s">
        <v>89</v>
      </c>
      <c r="C96" s="41"/>
      <c r="D96" s="64" t="s">
        <v>116</v>
      </c>
      <c r="E96" s="65"/>
      <c r="F96" s="41"/>
      <c r="G96" s="41" t="s">
        <v>15</v>
      </c>
      <c r="H96" s="39" t="s">
        <v>24</v>
      </c>
      <c r="I96" s="40"/>
      <c r="J96" s="29">
        <v>25</v>
      </c>
      <c r="K96" s="29">
        <v>25</v>
      </c>
      <c r="L96" s="35">
        <f t="shared" si="1"/>
        <v>100</v>
      </c>
    </row>
    <row r="97" spans="1:12" ht="85.5" customHeight="1">
      <c r="A97" s="46">
        <v>87</v>
      </c>
      <c r="B97" s="48" t="s">
        <v>119</v>
      </c>
      <c r="C97" s="41"/>
      <c r="D97" s="74" t="s">
        <v>25</v>
      </c>
      <c r="E97" s="74"/>
      <c r="F97" s="74"/>
      <c r="G97" s="41"/>
      <c r="H97" s="39"/>
      <c r="I97" s="40"/>
      <c r="J97" s="29">
        <v>24.1</v>
      </c>
      <c r="K97" s="29">
        <v>24.1</v>
      </c>
      <c r="L97" s="35">
        <f t="shared" si="1"/>
        <v>100</v>
      </c>
    </row>
    <row r="98" spans="1:12" ht="27" customHeight="1">
      <c r="A98" s="46">
        <v>88</v>
      </c>
      <c r="B98" s="48" t="s">
        <v>77</v>
      </c>
      <c r="C98" s="41"/>
      <c r="D98" s="64" t="s">
        <v>25</v>
      </c>
      <c r="E98" s="65"/>
      <c r="F98" s="41"/>
      <c r="G98" s="41" t="s">
        <v>14</v>
      </c>
      <c r="H98" s="39"/>
      <c r="I98" s="40"/>
      <c r="J98" s="29">
        <v>24.1</v>
      </c>
      <c r="K98" s="29">
        <v>24.1</v>
      </c>
      <c r="L98" s="35">
        <f t="shared" si="1"/>
        <v>100</v>
      </c>
    </row>
    <row r="99" spans="1:12" ht="25.5" customHeight="1">
      <c r="A99" s="46">
        <v>89</v>
      </c>
      <c r="B99" s="48" t="s">
        <v>9</v>
      </c>
      <c r="C99" s="41"/>
      <c r="D99" s="64" t="s">
        <v>25</v>
      </c>
      <c r="E99" s="65"/>
      <c r="F99" s="41"/>
      <c r="G99" s="41" t="s">
        <v>15</v>
      </c>
      <c r="H99" s="39"/>
      <c r="I99" s="40"/>
      <c r="J99" s="29">
        <v>24.1</v>
      </c>
      <c r="K99" s="29">
        <v>24.1</v>
      </c>
      <c r="L99" s="35">
        <f t="shared" si="1"/>
        <v>100</v>
      </c>
    </row>
    <row r="100" spans="1:12" ht="15" customHeight="1">
      <c r="A100" s="46">
        <v>90</v>
      </c>
      <c r="B100" s="1" t="s">
        <v>22</v>
      </c>
      <c r="C100" s="41"/>
      <c r="D100" s="64" t="s">
        <v>25</v>
      </c>
      <c r="E100" s="65"/>
      <c r="F100" s="41"/>
      <c r="G100" s="41" t="s">
        <v>15</v>
      </c>
      <c r="H100" s="39" t="s">
        <v>23</v>
      </c>
      <c r="I100" s="40"/>
      <c r="J100" s="29">
        <v>24.1</v>
      </c>
      <c r="K100" s="29">
        <v>24.1</v>
      </c>
      <c r="L100" s="35">
        <f t="shared" si="1"/>
        <v>100</v>
      </c>
    </row>
    <row r="101" spans="1:12" ht="15" customHeight="1">
      <c r="A101" s="46">
        <v>91</v>
      </c>
      <c r="B101" s="1" t="s">
        <v>89</v>
      </c>
      <c r="C101" s="41"/>
      <c r="D101" s="64" t="s">
        <v>25</v>
      </c>
      <c r="E101" s="65"/>
      <c r="F101" s="41"/>
      <c r="G101" s="41" t="s">
        <v>15</v>
      </c>
      <c r="H101" s="39" t="s">
        <v>24</v>
      </c>
      <c r="I101" s="40"/>
      <c r="J101" s="29">
        <v>24.1</v>
      </c>
      <c r="K101" s="29">
        <v>24.1</v>
      </c>
      <c r="L101" s="35">
        <f t="shared" si="1"/>
        <v>100</v>
      </c>
    </row>
    <row r="102" spans="1:12" ht="86.25" customHeight="1">
      <c r="A102" s="46">
        <v>92</v>
      </c>
      <c r="B102" s="48" t="s">
        <v>120</v>
      </c>
      <c r="C102" s="41"/>
      <c r="D102" s="74" t="s">
        <v>121</v>
      </c>
      <c r="E102" s="74"/>
      <c r="F102" s="74"/>
      <c r="G102" s="41"/>
      <c r="H102" s="39"/>
      <c r="I102" s="40"/>
      <c r="J102" s="29">
        <v>107</v>
      </c>
      <c r="K102" s="29">
        <v>107</v>
      </c>
      <c r="L102" s="35">
        <f t="shared" si="1"/>
        <v>100</v>
      </c>
    </row>
    <row r="103" spans="1:12" ht="26.25" customHeight="1">
      <c r="A103" s="46">
        <v>93</v>
      </c>
      <c r="B103" s="48" t="s">
        <v>77</v>
      </c>
      <c r="C103" s="41"/>
      <c r="D103" s="64" t="s">
        <v>121</v>
      </c>
      <c r="E103" s="65"/>
      <c r="F103" s="41"/>
      <c r="G103" s="41" t="s">
        <v>14</v>
      </c>
      <c r="H103" s="39"/>
      <c r="I103" s="40"/>
      <c r="J103" s="29">
        <v>107</v>
      </c>
      <c r="K103" s="29">
        <v>107</v>
      </c>
      <c r="L103" s="35">
        <f t="shared" si="1"/>
        <v>100</v>
      </c>
    </row>
    <row r="104" spans="1:12" ht="27" customHeight="1">
      <c r="A104" s="46">
        <v>94</v>
      </c>
      <c r="B104" s="48" t="s">
        <v>9</v>
      </c>
      <c r="C104" s="41"/>
      <c r="D104" s="64" t="s">
        <v>121</v>
      </c>
      <c r="E104" s="65"/>
      <c r="F104" s="41"/>
      <c r="G104" s="41" t="s">
        <v>15</v>
      </c>
      <c r="H104" s="39"/>
      <c r="I104" s="40"/>
      <c r="J104" s="29">
        <v>107</v>
      </c>
      <c r="K104" s="29">
        <v>107</v>
      </c>
      <c r="L104" s="35">
        <f t="shared" si="1"/>
        <v>100</v>
      </c>
    </row>
    <row r="105" spans="1:12" ht="15" customHeight="1">
      <c r="A105" s="46">
        <v>95</v>
      </c>
      <c r="B105" s="1" t="s">
        <v>22</v>
      </c>
      <c r="C105" s="41"/>
      <c r="D105" s="64" t="s">
        <v>121</v>
      </c>
      <c r="E105" s="65"/>
      <c r="F105" s="41"/>
      <c r="G105" s="41" t="s">
        <v>15</v>
      </c>
      <c r="H105" s="39" t="s">
        <v>23</v>
      </c>
      <c r="I105" s="40"/>
      <c r="J105" s="29">
        <v>107</v>
      </c>
      <c r="K105" s="29">
        <v>107</v>
      </c>
      <c r="L105" s="35">
        <f t="shared" si="1"/>
        <v>100</v>
      </c>
    </row>
    <row r="106" spans="1:12" ht="15" customHeight="1">
      <c r="A106" s="46">
        <v>96</v>
      </c>
      <c r="B106" s="1" t="s">
        <v>89</v>
      </c>
      <c r="C106" s="41"/>
      <c r="D106" s="64" t="s">
        <v>121</v>
      </c>
      <c r="E106" s="65"/>
      <c r="F106" s="41"/>
      <c r="G106" s="41" t="s">
        <v>15</v>
      </c>
      <c r="H106" s="39" t="s">
        <v>24</v>
      </c>
      <c r="I106" s="40"/>
      <c r="J106" s="29">
        <v>107</v>
      </c>
      <c r="K106" s="29">
        <v>107</v>
      </c>
      <c r="L106" s="35">
        <f t="shared" si="1"/>
        <v>100</v>
      </c>
    </row>
    <row r="107" spans="1:12" ht="41.25" customHeight="1">
      <c r="A107" s="46">
        <v>97</v>
      </c>
      <c r="B107" s="49" t="s">
        <v>125</v>
      </c>
      <c r="C107" s="19"/>
      <c r="D107" s="91" t="s">
        <v>27</v>
      </c>
      <c r="E107" s="91"/>
      <c r="F107" s="20"/>
      <c r="G107" s="20"/>
      <c r="H107" s="78"/>
      <c r="I107" s="79"/>
      <c r="J107" s="30">
        <f aca="true" t="shared" si="2" ref="J107:K107">J108</f>
        <v>6882.1</v>
      </c>
      <c r="K107" s="30">
        <f t="shared" si="2"/>
        <v>6873.1</v>
      </c>
      <c r="L107" s="37">
        <f t="shared" si="1"/>
        <v>99.86922596300548</v>
      </c>
    </row>
    <row r="108" spans="1:12" ht="18" customHeight="1">
      <c r="A108" s="46">
        <v>98</v>
      </c>
      <c r="B108" s="1" t="s">
        <v>83</v>
      </c>
      <c r="C108" s="19"/>
      <c r="D108" s="92" t="s">
        <v>28</v>
      </c>
      <c r="E108" s="92"/>
      <c r="F108" s="19"/>
      <c r="G108" s="19"/>
      <c r="H108" s="78"/>
      <c r="I108" s="79"/>
      <c r="J108" s="29">
        <f>J109+J114+J119+J124+J129</f>
        <v>6882.1</v>
      </c>
      <c r="K108" s="29">
        <f>K109+K114+K119+K124+K129</f>
        <v>6873.1</v>
      </c>
      <c r="L108" s="35">
        <f t="shared" si="1"/>
        <v>99.86922596300548</v>
      </c>
    </row>
    <row r="109" spans="1:12" ht="76.5" customHeight="1">
      <c r="A109" s="46">
        <v>99</v>
      </c>
      <c r="B109" s="48" t="s">
        <v>126</v>
      </c>
      <c r="C109" s="41"/>
      <c r="D109" s="74" t="s">
        <v>127</v>
      </c>
      <c r="E109" s="74"/>
      <c r="F109" s="74"/>
      <c r="G109" s="41"/>
      <c r="H109" s="39"/>
      <c r="I109" s="40"/>
      <c r="J109" s="62">
        <v>279</v>
      </c>
      <c r="K109" s="62">
        <v>278.9</v>
      </c>
      <c r="L109" s="35">
        <f t="shared" si="1"/>
        <v>99.96415770609318</v>
      </c>
    </row>
    <row r="110" spans="1:12" ht="27" customHeight="1">
      <c r="A110" s="46">
        <v>100</v>
      </c>
      <c r="B110" s="48" t="s">
        <v>29</v>
      </c>
      <c r="C110" s="41"/>
      <c r="D110" s="64" t="s">
        <v>127</v>
      </c>
      <c r="E110" s="65"/>
      <c r="F110" s="41"/>
      <c r="G110" s="41" t="s">
        <v>73</v>
      </c>
      <c r="H110" s="39"/>
      <c r="I110" s="40"/>
      <c r="J110" s="62">
        <v>279</v>
      </c>
      <c r="K110" s="62">
        <v>278.9</v>
      </c>
      <c r="L110" s="35">
        <f t="shared" si="1"/>
        <v>99.96415770609318</v>
      </c>
    </row>
    <row r="111" spans="1:12" ht="18" customHeight="1">
      <c r="A111" s="46">
        <v>101</v>
      </c>
      <c r="B111" s="48" t="s">
        <v>30</v>
      </c>
      <c r="C111" s="41"/>
      <c r="D111" s="64" t="s">
        <v>127</v>
      </c>
      <c r="E111" s="65"/>
      <c r="F111" s="41"/>
      <c r="G111" s="41" t="s">
        <v>72</v>
      </c>
      <c r="H111" s="39"/>
      <c r="I111" s="40"/>
      <c r="J111" s="62">
        <v>279</v>
      </c>
      <c r="K111" s="62">
        <v>278.9</v>
      </c>
      <c r="L111" s="35">
        <f t="shared" si="1"/>
        <v>99.96415770609318</v>
      </c>
    </row>
    <row r="112" spans="1:12" ht="18" customHeight="1">
      <c r="A112" s="46">
        <v>102</v>
      </c>
      <c r="B112" s="1" t="s">
        <v>31</v>
      </c>
      <c r="C112" s="41"/>
      <c r="D112" s="64" t="s">
        <v>127</v>
      </c>
      <c r="E112" s="65"/>
      <c r="F112" s="41"/>
      <c r="G112" s="41" t="s">
        <v>72</v>
      </c>
      <c r="H112" s="39" t="s">
        <v>32</v>
      </c>
      <c r="I112" s="40"/>
      <c r="J112" s="62">
        <v>279</v>
      </c>
      <c r="K112" s="62">
        <v>278.9</v>
      </c>
      <c r="L112" s="35">
        <f t="shared" si="1"/>
        <v>99.96415770609318</v>
      </c>
    </row>
    <row r="113" spans="1:12" ht="18" customHeight="1">
      <c r="A113" s="46">
        <v>103</v>
      </c>
      <c r="B113" s="1" t="s">
        <v>33</v>
      </c>
      <c r="C113" s="41"/>
      <c r="D113" s="64" t="s">
        <v>127</v>
      </c>
      <c r="E113" s="65"/>
      <c r="F113" s="41"/>
      <c r="G113" s="41" t="s">
        <v>72</v>
      </c>
      <c r="H113" s="39" t="s">
        <v>34</v>
      </c>
      <c r="I113" s="40"/>
      <c r="J113" s="62">
        <v>279</v>
      </c>
      <c r="K113" s="62">
        <v>278.9</v>
      </c>
      <c r="L113" s="35">
        <f t="shared" si="1"/>
        <v>99.96415770609318</v>
      </c>
    </row>
    <row r="114" spans="1:12" ht="98.25" customHeight="1">
      <c r="A114" s="46">
        <v>104</v>
      </c>
      <c r="B114" s="48" t="s">
        <v>128</v>
      </c>
      <c r="C114" s="41"/>
      <c r="D114" s="75" t="s">
        <v>129</v>
      </c>
      <c r="E114" s="76"/>
      <c r="F114" s="77"/>
      <c r="G114" s="41"/>
      <c r="H114" s="39"/>
      <c r="I114" s="40"/>
      <c r="J114" s="29">
        <v>6.3</v>
      </c>
      <c r="K114" s="29">
        <v>6.3</v>
      </c>
      <c r="L114" s="35">
        <f t="shared" si="1"/>
        <v>100</v>
      </c>
    </row>
    <row r="115" spans="1:12" ht="27" customHeight="1">
      <c r="A115" s="46">
        <v>105</v>
      </c>
      <c r="B115" s="48" t="s">
        <v>29</v>
      </c>
      <c r="C115" s="41"/>
      <c r="D115" s="64" t="s">
        <v>129</v>
      </c>
      <c r="E115" s="65"/>
      <c r="F115" s="41"/>
      <c r="G115" s="41" t="s">
        <v>73</v>
      </c>
      <c r="H115" s="39"/>
      <c r="I115" s="40"/>
      <c r="J115" s="29">
        <v>6.3</v>
      </c>
      <c r="K115" s="29">
        <v>6.3</v>
      </c>
      <c r="L115" s="35">
        <f t="shared" si="1"/>
        <v>100</v>
      </c>
    </row>
    <row r="116" spans="1:12" ht="18" customHeight="1">
      <c r="A116" s="46">
        <v>106</v>
      </c>
      <c r="B116" s="48" t="s">
        <v>30</v>
      </c>
      <c r="C116" s="41"/>
      <c r="D116" s="64" t="s">
        <v>129</v>
      </c>
      <c r="E116" s="65"/>
      <c r="F116" s="41"/>
      <c r="G116" s="41" t="s">
        <v>72</v>
      </c>
      <c r="H116" s="39"/>
      <c r="I116" s="40"/>
      <c r="J116" s="29">
        <v>6.3</v>
      </c>
      <c r="K116" s="29">
        <v>6.3</v>
      </c>
      <c r="L116" s="35">
        <f t="shared" si="1"/>
        <v>100</v>
      </c>
    </row>
    <row r="117" spans="1:12" ht="18" customHeight="1">
      <c r="A117" s="46">
        <v>107</v>
      </c>
      <c r="B117" s="1" t="s">
        <v>31</v>
      </c>
      <c r="C117" s="41"/>
      <c r="D117" s="64" t="s">
        <v>129</v>
      </c>
      <c r="E117" s="65"/>
      <c r="F117" s="41"/>
      <c r="G117" s="41" t="s">
        <v>72</v>
      </c>
      <c r="H117" s="39" t="s">
        <v>32</v>
      </c>
      <c r="I117" s="40"/>
      <c r="J117" s="29">
        <v>6.3</v>
      </c>
      <c r="K117" s="29">
        <v>6.3</v>
      </c>
      <c r="L117" s="35">
        <f t="shared" si="1"/>
        <v>100</v>
      </c>
    </row>
    <row r="118" spans="1:12" ht="18" customHeight="1">
      <c r="A118" s="46">
        <v>108</v>
      </c>
      <c r="B118" s="1" t="s">
        <v>33</v>
      </c>
      <c r="C118" s="41"/>
      <c r="D118" s="64" t="s">
        <v>129</v>
      </c>
      <c r="E118" s="65"/>
      <c r="F118" s="41"/>
      <c r="G118" s="41" t="s">
        <v>72</v>
      </c>
      <c r="H118" s="39" t="s">
        <v>34</v>
      </c>
      <c r="I118" s="40"/>
      <c r="J118" s="29">
        <v>6.3</v>
      </c>
      <c r="K118" s="29">
        <v>6.3</v>
      </c>
      <c r="L118" s="35">
        <f t="shared" si="1"/>
        <v>100</v>
      </c>
    </row>
    <row r="119" spans="1:12" ht="100.5" customHeight="1">
      <c r="A119" s="46">
        <v>109</v>
      </c>
      <c r="B119" s="48" t="s">
        <v>130</v>
      </c>
      <c r="C119" s="41"/>
      <c r="D119" s="74" t="s">
        <v>131</v>
      </c>
      <c r="E119" s="74"/>
      <c r="F119" s="74"/>
      <c r="G119" s="41"/>
      <c r="H119" s="39"/>
      <c r="I119" s="40"/>
      <c r="J119" s="29">
        <v>22.1</v>
      </c>
      <c r="K119" s="29">
        <v>22.1</v>
      </c>
      <c r="L119" s="35">
        <f t="shared" si="1"/>
        <v>100</v>
      </c>
    </row>
    <row r="120" spans="1:12" ht="27.75" customHeight="1">
      <c r="A120" s="46">
        <v>110</v>
      </c>
      <c r="B120" s="48" t="s">
        <v>29</v>
      </c>
      <c r="C120" s="41"/>
      <c r="D120" s="64" t="s">
        <v>131</v>
      </c>
      <c r="E120" s="65"/>
      <c r="F120" s="41"/>
      <c r="G120" s="41" t="s">
        <v>73</v>
      </c>
      <c r="H120" s="39"/>
      <c r="I120" s="40"/>
      <c r="J120" s="29">
        <v>22.1</v>
      </c>
      <c r="K120" s="29">
        <v>22.1</v>
      </c>
      <c r="L120" s="35">
        <f t="shared" si="1"/>
        <v>100</v>
      </c>
    </row>
    <row r="121" spans="1:12" ht="18" customHeight="1">
      <c r="A121" s="46">
        <v>111</v>
      </c>
      <c r="B121" s="48" t="s">
        <v>30</v>
      </c>
      <c r="C121" s="41"/>
      <c r="D121" s="64" t="s">
        <v>131</v>
      </c>
      <c r="E121" s="65"/>
      <c r="F121" s="41"/>
      <c r="G121" s="41" t="s">
        <v>72</v>
      </c>
      <c r="H121" s="39"/>
      <c r="I121" s="40"/>
      <c r="J121" s="29">
        <v>22.1</v>
      </c>
      <c r="K121" s="29">
        <v>22.1</v>
      </c>
      <c r="L121" s="35">
        <f t="shared" si="1"/>
        <v>100</v>
      </c>
    </row>
    <row r="122" spans="1:12" ht="18" customHeight="1">
      <c r="A122" s="46">
        <v>112</v>
      </c>
      <c r="B122" s="1" t="s">
        <v>31</v>
      </c>
      <c r="C122" s="41"/>
      <c r="D122" s="64" t="s">
        <v>131</v>
      </c>
      <c r="E122" s="65"/>
      <c r="F122" s="41"/>
      <c r="G122" s="41" t="s">
        <v>72</v>
      </c>
      <c r="H122" s="39" t="s">
        <v>32</v>
      </c>
      <c r="I122" s="40"/>
      <c r="J122" s="29">
        <v>22.1</v>
      </c>
      <c r="K122" s="29">
        <v>22.1</v>
      </c>
      <c r="L122" s="35">
        <f t="shared" si="1"/>
        <v>100</v>
      </c>
    </row>
    <row r="123" spans="1:12" ht="18" customHeight="1">
      <c r="A123" s="46">
        <v>113</v>
      </c>
      <c r="B123" s="1" t="s">
        <v>33</v>
      </c>
      <c r="C123" s="41"/>
      <c r="D123" s="64" t="s">
        <v>131</v>
      </c>
      <c r="E123" s="65"/>
      <c r="F123" s="41"/>
      <c r="G123" s="41" t="s">
        <v>72</v>
      </c>
      <c r="H123" s="39" t="s">
        <v>34</v>
      </c>
      <c r="I123" s="40"/>
      <c r="J123" s="29">
        <v>22.1</v>
      </c>
      <c r="K123" s="29">
        <v>22.1</v>
      </c>
      <c r="L123" s="35">
        <f t="shared" si="1"/>
        <v>100</v>
      </c>
    </row>
    <row r="124" spans="1:12" ht="86.25" customHeight="1">
      <c r="A124" s="46">
        <v>114</v>
      </c>
      <c r="B124" s="48" t="s">
        <v>132</v>
      </c>
      <c r="C124" s="19"/>
      <c r="D124" s="75" t="s">
        <v>133</v>
      </c>
      <c r="E124" s="76"/>
      <c r="F124" s="77"/>
      <c r="G124" s="19"/>
      <c r="H124" s="64"/>
      <c r="I124" s="65"/>
      <c r="J124" s="62">
        <v>2222</v>
      </c>
      <c r="K124" s="62">
        <v>2213.1</v>
      </c>
      <c r="L124" s="35">
        <f t="shared" si="1"/>
        <v>99.5994599459946</v>
      </c>
    </row>
    <row r="125" spans="1:12" ht="26.25" customHeight="1">
      <c r="A125" s="46">
        <v>115</v>
      </c>
      <c r="B125" s="48" t="s">
        <v>29</v>
      </c>
      <c r="C125" s="19"/>
      <c r="D125" s="75" t="s">
        <v>133</v>
      </c>
      <c r="E125" s="76"/>
      <c r="F125" s="77"/>
      <c r="G125" s="41" t="s">
        <v>73</v>
      </c>
      <c r="H125" s="64"/>
      <c r="I125" s="65"/>
      <c r="J125" s="62">
        <v>2222</v>
      </c>
      <c r="K125" s="62">
        <v>2213.1</v>
      </c>
      <c r="L125" s="35">
        <f t="shared" si="1"/>
        <v>99.5994599459946</v>
      </c>
    </row>
    <row r="126" spans="1:12" ht="15" customHeight="1">
      <c r="A126" s="46">
        <v>116</v>
      </c>
      <c r="B126" s="48" t="s">
        <v>30</v>
      </c>
      <c r="C126" s="19"/>
      <c r="D126" s="75" t="s">
        <v>133</v>
      </c>
      <c r="E126" s="76"/>
      <c r="F126" s="77"/>
      <c r="G126" s="41" t="s">
        <v>72</v>
      </c>
      <c r="H126" s="64"/>
      <c r="I126" s="65"/>
      <c r="J126" s="62">
        <v>2222</v>
      </c>
      <c r="K126" s="62">
        <v>2213.1</v>
      </c>
      <c r="L126" s="35">
        <f t="shared" si="1"/>
        <v>99.5994599459946</v>
      </c>
    </row>
    <row r="127" spans="1:12" ht="15" customHeight="1">
      <c r="A127" s="46">
        <v>117</v>
      </c>
      <c r="B127" s="1" t="s">
        <v>31</v>
      </c>
      <c r="C127" s="41"/>
      <c r="D127" s="75" t="s">
        <v>133</v>
      </c>
      <c r="E127" s="76"/>
      <c r="F127" s="77"/>
      <c r="G127" s="41" t="s">
        <v>72</v>
      </c>
      <c r="H127" s="39" t="s">
        <v>32</v>
      </c>
      <c r="I127" s="40"/>
      <c r="J127" s="62">
        <v>2222</v>
      </c>
      <c r="K127" s="62">
        <v>2213.1</v>
      </c>
      <c r="L127" s="35">
        <f t="shared" si="1"/>
        <v>99.5994599459946</v>
      </c>
    </row>
    <row r="128" spans="1:12" ht="15" customHeight="1">
      <c r="A128" s="46">
        <v>118</v>
      </c>
      <c r="B128" s="1" t="s">
        <v>33</v>
      </c>
      <c r="C128" s="41"/>
      <c r="D128" s="75" t="s">
        <v>133</v>
      </c>
      <c r="E128" s="76"/>
      <c r="F128" s="77"/>
      <c r="G128" s="41" t="s">
        <v>72</v>
      </c>
      <c r="H128" s="39" t="s">
        <v>34</v>
      </c>
      <c r="I128" s="40"/>
      <c r="J128" s="62">
        <v>2222</v>
      </c>
      <c r="K128" s="62">
        <v>2213.1</v>
      </c>
      <c r="L128" s="35">
        <f t="shared" si="1"/>
        <v>99.5994599459946</v>
      </c>
    </row>
    <row r="129" spans="1:12" ht="64.5" customHeight="1">
      <c r="A129" s="46">
        <v>119</v>
      </c>
      <c r="B129" s="49" t="s">
        <v>134</v>
      </c>
      <c r="C129" s="41"/>
      <c r="D129" s="74" t="s">
        <v>135</v>
      </c>
      <c r="E129" s="74"/>
      <c r="F129" s="74"/>
      <c r="G129" s="41"/>
      <c r="H129" s="39"/>
      <c r="I129" s="40"/>
      <c r="J129" s="63">
        <v>4352.7</v>
      </c>
      <c r="K129" s="63">
        <v>4352.7</v>
      </c>
      <c r="L129" s="35">
        <f t="shared" si="1"/>
        <v>100</v>
      </c>
    </row>
    <row r="130" spans="1:12" ht="28.5" customHeight="1">
      <c r="A130" s="46">
        <v>120</v>
      </c>
      <c r="B130" s="48" t="s">
        <v>29</v>
      </c>
      <c r="C130" s="41"/>
      <c r="D130" s="74" t="s">
        <v>135</v>
      </c>
      <c r="E130" s="74"/>
      <c r="F130" s="74"/>
      <c r="G130" s="41" t="s">
        <v>73</v>
      </c>
      <c r="H130" s="64"/>
      <c r="I130" s="65"/>
      <c r="J130" s="63">
        <v>4352.7</v>
      </c>
      <c r="K130" s="63">
        <v>4352.7</v>
      </c>
      <c r="L130" s="35">
        <f t="shared" si="1"/>
        <v>100</v>
      </c>
    </row>
    <row r="131" spans="1:12" ht="15" customHeight="1">
      <c r="A131" s="46">
        <v>121</v>
      </c>
      <c r="B131" s="48" t="s">
        <v>30</v>
      </c>
      <c r="C131" s="41"/>
      <c r="D131" s="74" t="s">
        <v>135</v>
      </c>
      <c r="E131" s="74"/>
      <c r="F131" s="74"/>
      <c r="G131" s="41" t="s">
        <v>72</v>
      </c>
      <c r="H131" s="64"/>
      <c r="I131" s="65"/>
      <c r="J131" s="63">
        <v>4352.7</v>
      </c>
      <c r="K131" s="63">
        <v>4352.7</v>
      </c>
      <c r="L131" s="35">
        <f t="shared" si="1"/>
        <v>100</v>
      </c>
    </row>
    <row r="132" spans="1:12" ht="13.15" customHeight="1">
      <c r="A132" s="46">
        <v>122</v>
      </c>
      <c r="B132" s="1" t="s">
        <v>31</v>
      </c>
      <c r="C132" s="19"/>
      <c r="D132" s="74" t="s">
        <v>135</v>
      </c>
      <c r="E132" s="74"/>
      <c r="F132" s="74"/>
      <c r="G132" s="41" t="s">
        <v>72</v>
      </c>
      <c r="H132" s="39" t="s">
        <v>32</v>
      </c>
      <c r="I132" s="40"/>
      <c r="J132" s="63">
        <v>4352.7</v>
      </c>
      <c r="K132" s="63">
        <v>4352.7</v>
      </c>
      <c r="L132" s="35">
        <f t="shared" si="1"/>
        <v>100</v>
      </c>
    </row>
    <row r="133" spans="1:12" ht="14.45" customHeight="1">
      <c r="A133" s="46">
        <v>123</v>
      </c>
      <c r="B133" s="1" t="s">
        <v>33</v>
      </c>
      <c r="C133" s="19"/>
      <c r="D133" s="74" t="s">
        <v>135</v>
      </c>
      <c r="E133" s="74"/>
      <c r="F133" s="74"/>
      <c r="G133" s="41" t="s">
        <v>72</v>
      </c>
      <c r="H133" s="39" t="s">
        <v>34</v>
      </c>
      <c r="I133" s="40"/>
      <c r="J133" s="63">
        <v>4352.7</v>
      </c>
      <c r="K133" s="63">
        <v>4352.7</v>
      </c>
      <c r="L133" s="35">
        <f t="shared" si="1"/>
        <v>100</v>
      </c>
    </row>
    <row r="134" spans="1:14" ht="24.75" customHeight="1">
      <c r="A134" s="46">
        <v>124</v>
      </c>
      <c r="B134" s="24" t="s">
        <v>137</v>
      </c>
      <c r="C134" s="20"/>
      <c r="D134" s="91" t="s">
        <v>35</v>
      </c>
      <c r="E134" s="91"/>
      <c r="F134" s="91"/>
      <c r="G134" s="20"/>
      <c r="H134" s="64"/>
      <c r="I134" s="65"/>
      <c r="J134" s="27">
        <f aca="true" t="shared" si="3" ref="J134:K135">J135</f>
        <v>573.8</v>
      </c>
      <c r="K134" s="27">
        <f t="shared" si="3"/>
        <v>573.8</v>
      </c>
      <c r="L134" s="37">
        <f t="shared" si="1"/>
        <v>100</v>
      </c>
      <c r="M134" s="25"/>
      <c r="N134" s="25"/>
    </row>
    <row r="135" spans="1:12" ht="25.15" customHeight="1">
      <c r="A135" s="46">
        <v>125</v>
      </c>
      <c r="B135" s="22" t="s">
        <v>139</v>
      </c>
      <c r="C135" s="19"/>
      <c r="D135" s="92" t="s">
        <v>36</v>
      </c>
      <c r="E135" s="92"/>
      <c r="F135" s="92"/>
      <c r="G135" s="19"/>
      <c r="H135" s="64"/>
      <c r="I135" s="65"/>
      <c r="J135" s="28">
        <f t="shared" si="3"/>
        <v>573.8</v>
      </c>
      <c r="K135" s="28">
        <f t="shared" si="3"/>
        <v>573.8</v>
      </c>
      <c r="L135" s="35">
        <f t="shared" si="1"/>
        <v>100</v>
      </c>
    </row>
    <row r="136" spans="1:12" ht="51.75" customHeight="1">
      <c r="A136" s="46">
        <v>126</v>
      </c>
      <c r="B136" s="5" t="s">
        <v>138</v>
      </c>
      <c r="C136" s="19"/>
      <c r="D136" s="74" t="s">
        <v>140</v>
      </c>
      <c r="E136" s="74"/>
      <c r="F136" s="74"/>
      <c r="G136" s="19"/>
      <c r="H136" s="64"/>
      <c r="I136" s="65"/>
      <c r="J136" s="28">
        <v>573.8</v>
      </c>
      <c r="K136" s="28">
        <v>573.8</v>
      </c>
      <c r="L136" s="35">
        <f t="shared" si="1"/>
        <v>100</v>
      </c>
    </row>
    <row r="137" spans="1:12" ht="60" customHeight="1">
      <c r="A137" s="46">
        <v>127</v>
      </c>
      <c r="B137" s="1" t="s">
        <v>37</v>
      </c>
      <c r="C137" s="19"/>
      <c r="D137" s="74" t="s">
        <v>140</v>
      </c>
      <c r="E137" s="74"/>
      <c r="F137" s="74"/>
      <c r="G137" s="19" t="s">
        <v>38</v>
      </c>
      <c r="H137" s="64"/>
      <c r="I137" s="65"/>
      <c r="J137" s="28">
        <v>573.8</v>
      </c>
      <c r="K137" s="28">
        <v>573.8</v>
      </c>
      <c r="L137" s="35">
        <f t="shared" si="1"/>
        <v>100</v>
      </c>
    </row>
    <row r="138" spans="1:12" ht="25.9" customHeight="1">
      <c r="A138" s="46">
        <v>128</v>
      </c>
      <c r="B138" s="1" t="s">
        <v>39</v>
      </c>
      <c r="C138" s="19"/>
      <c r="D138" s="74" t="s">
        <v>140</v>
      </c>
      <c r="E138" s="74"/>
      <c r="F138" s="74"/>
      <c r="G138" s="19" t="s">
        <v>40</v>
      </c>
      <c r="H138" s="64"/>
      <c r="I138" s="65"/>
      <c r="J138" s="28">
        <v>573.8</v>
      </c>
      <c r="K138" s="28">
        <v>573.8</v>
      </c>
      <c r="L138" s="35">
        <f t="shared" si="1"/>
        <v>100</v>
      </c>
    </row>
    <row r="139" spans="1:12" ht="38.25" customHeight="1">
      <c r="A139" s="46">
        <v>129</v>
      </c>
      <c r="B139" s="5" t="s">
        <v>41</v>
      </c>
      <c r="C139" s="19"/>
      <c r="D139" s="74" t="s">
        <v>140</v>
      </c>
      <c r="E139" s="74"/>
      <c r="F139" s="74"/>
      <c r="G139" s="19" t="s">
        <v>40</v>
      </c>
      <c r="H139" s="64" t="s">
        <v>42</v>
      </c>
      <c r="I139" s="65"/>
      <c r="J139" s="28">
        <v>573.8</v>
      </c>
      <c r="K139" s="28">
        <v>573.8</v>
      </c>
      <c r="L139" s="35">
        <f t="shared" si="1"/>
        <v>100</v>
      </c>
    </row>
    <row r="140" spans="1:12" ht="17.25" customHeight="1">
      <c r="A140" s="46">
        <v>130</v>
      </c>
      <c r="B140" s="5" t="s">
        <v>43</v>
      </c>
      <c r="C140" s="19"/>
      <c r="D140" s="74" t="s">
        <v>140</v>
      </c>
      <c r="E140" s="74"/>
      <c r="F140" s="74"/>
      <c r="G140" s="19" t="s">
        <v>40</v>
      </c>
      <c r="H140" s="64" t="s">
        <v>44</v>
      </c>
      <c r="I140" s="65"/>
      <c r="J140" s="28">
        <v>573.8</v>
      </c>
      <c r="K140" s="28">
        <v>573.8</v>
      </c>
      <c r="L140" s="35">
        <f t="shared" si="1"/>
        <v>100</v>
      </c>
    </row>
    <row r="141" spans="1:12" ht="31.5" customHeight="1">
      <c r="A141" s="46">
        <v>131</v>
      </c>
      <c r="B141" s="6" t="s">
        <v>141</v>
      </c>
      <c r="C141" s="20"/>
      <c r="D141" s="91" t="s">
        <v>45</v>
      </c>
      <c r="E141" s="91"/>
      <c r="F141" s="91"/>
      <c r="G141" s="20"/>
      <c r="H141" s="78"/>
      <c r="I141" s="79"/>
      <c r="J141" s="27">
        <f>J142</f>
        <v>2976.7000000000003</v>
      </c>
      <c r="K141" s="27">
        <f>K142</f>
        <v>2938.6</v>
      </c>
      <c r="L141" s="37">
        <f t="shared" si="1"/>
        <v>98.72005912587764</v>
      </c>
    </row>
    <row r="142" spans="1:12" ht="27" customHeight="1">
      <c r="A142" s="46">
        <v>132</v>
      </c>
      <c r="B142" s="49" t="s">
        <v>142</v>
      </c>
      <c r="C142" s="42"/>
      <c r="D142" s="74" t="s">
        <v>45</v>
      </c>
      <c r="E142" s="74"/>
      <c r="F142" s="74"/>
      <c r="G142" s="42"/>
      <c r="H142" s="43"/>
      <c r="I142" s="44"/>
      <c r="J142" s="28">
        <f>J143+J156+J161</f>
        <v>2976.7000000000003</v>
      </c>
      <c r="K142" s="28">
        <f>K143+K156+K161</f>
        <v>2938.6</v>
      </c>
      <c r="L142" s="35">
        <f t="shared" si="1"/>
        <v>98.72005912587764</v>
      </c>
    </row>
    <row r="143" spans="1:12" ht="51" customHeight="1">
      <c r="A143" s="46">
        <v>133</v>
      </c>
      <c r="B143" s="2" t="s">
        <v>78</v>
      </c>
      <c r="C143" s="19"/>
      <c r="D143" s="74" t="s">
        <v>143</v>
      </c>
      <c r="E143" s="74"/>
      <c r="F143" s="74"/>
      <c r="G143" s="19"/>
      <c r="H143" s="64"/>
      <c r="I143" s="65"/>
      <c r="J143" s="28">
        <f aca="true" t="shared" si="4" ref="J143:K143">J144+J148+J152</f>
        <v>2875.2000000000003</v>
      </c>
      <c r="K143" s="28">
        <f t="shared" si="4"/>
        <v>2867.6</v>
      </c>
      <c r="L143" s="35">
        <f t="shared" si="1"/>
        <v>99.73567056204784</v>
      </c>
    </row>
    <row r="144" spans="1:12" ht="52.15" customHeight="1">
      <c r="A144" s="46">
        <v>134</v>
      </c>
      <c r="B144" s="1" t="s">
        <v>37</v>
      </c>
      <c r="C144" s="19"/>
      <c r="D144" s="74" t="s">
        <v>143</v>
      </c>
      <c r="E144" s="74"/>
      <c r="F144" s="74"/>
      <c r="G144" s="19" t="s">
        <v>38</v>
      </c>
      <c r="H144" s="64"/>
      <c r="I144" s="65"/>
      <c r="J144" s="29">
        <v>2115.3</v>
      </c>
      <c r="K144" s="29">
        <v>2109.5</v>
      </c>
      <c r="L144" s="35">
        <f t="shared" si="1"/>
        <v>99.72580721410674</v>
      </c>
    </row>
    <row r="145" spans="1:12" ht="27.75" customHeight="1">
      <c r="A145" s="46">
        <v>135</v>
      </c>
      <c r="B145" s="1" t="s">
        <v>39</v>
      </c>
      <c r="C145" s="20"/>
      <c r="D145" s="74" t="s">
        <v>143</v>
      </c>
      <c r="E145" s="74"/>
      <c r="F145" s="74"/>
      <c r="G145" s="19" t="s">
        <v>40</v>
      </c>
      <c r="H145" s="78"/>
      <c r="I145" s="79"/>
      <c r="J145" s="29">
        <v>2115.3</v>
      </c>
      <c r="K145" s="29">
        <v>2109.5</v>
      </c>
      <c r="L145" s="35">
        <f t="shared" si="1"/>
        <v>99.72580721410674</v>
      </c>
    </row>
    <row r="146" spans="1:12" ht="51.75" customHeight="1">
      <c r="A146" s="46">
        <v>136</v>
      </c>
      <c r="B146" s="5" t="s">
        <v>47</v>
      </c>
      <c r="C146" s="19"/>
      <c r="D146" s="74" t="s">
        <v>143</v>
      </c>
      <c r="E146" s="74"/>
      <c r="F146" s="74"/>
      <c r="G146" s="19" t="s">
        <v>40</v>
      </c>
      <c r="H146" s="64" t="s">
        <v>48</v>
      </c>
      <c r="I146" s="65"/>
      <c r="J146" s="29">
        <v>2115.3</v>
      </c>
      <c r="K146" s="29">
        <v>2109.5</v>
      </c>
      <c r="L146" s="35">
        <f t="shared" si="1"/>
        <v>99.72580721410674</v>
      </c>
    </row>
    <row r="147" spans="1:12" ht="15.75" customHeight="1">
      <c r="A147" s="46">
        <v>137</v>
      </c>
      <c r="B147" s="5" t="s">
        <v>43</v>
      </c>
      <c r="C147" s="19"/>
      <c r="D147" s="74" t="s">
        <v>143</v>
      </c>
      <c r="E147" s="74"/>
      <c r="F147" s="74"/>
      <c r="G147" s="19" t="s">
        <v>40</v>
      </c>
      <c r="H147" s="64" t="s">
        <v>44</v>
      </c>
      <c r="I147" s="65"/>
      <c r="J147" s="29">
        <v>2115.3</v>
      </c>
      <c r="K147" s="29">
        <v>2109.5</v>
      </c>
      <c r="L147" s="35">
        <f t="shared" si="1"/>
        <v>99.72580721410674</v>
      </c>
    </row>
    <row r="148" spans="1:12" ht="25.9" customHeight="1">
      <c r="A148" s="46">
        <v>138</v>
      </c>
      <c r="B148" s="1" t="s">
        <v>77</v>
      </c>
      <c r="C148" s="19"/>
      <c r="D148" s="74" t="s">
        <v>143</v>
      </c>
      <c r="E148" s="74"/>
      <c r="F148" s="74"/>
      <c r="G148" s="19" t="s">
        <v>14</v>
      </c>
      <c r="H148" s="64"/>
      <c r="I148" s="65"/>
      <c r="J148" s="29">
        <v>738.9</v>
      </c>
      <c r="K148" s="29">
        <v>738</v>
      </c>
      <c r="L148" s="35">
        <f t="shared" si="1"/>
        <v>99.87819732034106</v>
      </c>
    </row>
    <row r="149" spans="1:12" ht="24.75" customHeight="1">
      <c r="A149" s="46">
        <v>139</v>
      </c>
      <c r="B149" s="1" t="s">
        <v>9</v>
      </c>
      <c r="C149" s="19"/>
      <c r="D149" s="74" t="s">
        <v>143</v>
      </c>
      <c r="E149" s="74"/>
      <c r="F149" s="74"/>
      <c r="G149" s="19" t="s">
        <v>15</v>
      </c>
      <c r="H149" s="64"/>
      <c r="I149" s="65"/>
      <c r="J149" s="29">
        <v>738.9</v>
      </c>
      <c r="K149" s="29">
        <v>738</v>
      </c>
      <c r="L149" s="35">
        <f t="shared" si="1"/>
        <v>99.87819732034106</v>
      </c>
    </row>
    <row r="150" spans="1:12" ht="50.25" customHeight="1">
      <c r="A150" s="46">
        <v>140</v>
      </c>
      <c r="B150" s="5" t="s">
        <v>47</v>
      </c>
      <c r="C150" s="19"/>
      <c r="D150" s="74" t="s">
        <v>143</v>
      </c>
      <c r="E150" s="74"/>
      <c r="F150" s="74"/>
      <c r="G150" s="19" t="s">
        <v>15</v>
      </c>
      <c r="H150" s="64" t="s">
        <v>48</v>
      </c>
      <c r="I150" s="65"/>
      <c r="J150" s="29">
        <v>738.9</v>
      </c>
      <c r="K150" s="29">
        <v>738</v>
      </c>
      <c r="L150" s="35">
        <f t="shared" si="1"/>
        <v>99.87819732034106</v>
      </c>
    </row>
    <row r="151" spans="1:12" ht="15.75" customHeight="1">
      <c r="A151" s="46">
        <v>141</v>
      </c>
      <c r="B151" s="5" t="s">
        <v>43</v>
      </c>
      <c r="C151" s="19"/>
      <c r="D151" s="74" t="s">
        <v>143</v>
      </c>
      <c r="E151" s="74"/>
      <c r="F151" s="74"/>
      <c r="G151" s="19" t="s">
        <v>15</v>
      </c>
      <c r="H151" s="64" t="s">
        <v>44</v>
      </c>
      <c r="I151" s="65"/>
      <c r="J151" s="29">
        <v>738.9</v>
      </c>
      <c r="K151" s="29">
        <v>738</v>
      </c>
      <c r="L151" s="35">
        <f aca="true" t="shared" si="5" ref="L151:L177">K151/J151*100</f>
        <v>99.87819732034106</v>
      </c>
    </row>
    <row r="152" spans="1:12" ht="14.25" customHeight="1">
      <c r="A152" s="46">
        <v>142</v>
      </c>
      <c r="B152" s="1" t="s">
        <v>49</v>
      </c>
      <c r="C152" s="19"/>
      <c r="D152" s="74" t="s">
        <v>143</v>
      </c>
      <c r="E152" s="74"/>
      <c r="F152" s="74"/>
      <c r="G152" s="19" t="s">
        <v>50</v>
      </c>
      <c r="H152" s="64"/>
      <c r="I152" s="65"/>
      <c r="J152" s="28">
        <v>21</v>
      </c>
      <c r="K152" s="28">
        <v>20.1</v>
      </c>
      <c r="L152" s="35">
        <f t="shared" si="5"/>
        <v>95.71428571428572</v>
      </c>
    </row>
    <row r="153" spans="1:12" ht="15.75" customHeight="1">
      <c r="A153" s="46">
        <v>143</v>
      </c>
      <c r="B153" s="1" t="s">
        <v>51</v>
      </c>
      <c r="C153" s="31"/>
      <c r="D153" s="74" t="s">
        <v>143</v>
      </c>
      <c r="E153" s="74"/>
      <c r="F153" s="74"/>
      <c r="G153" s="26">
        <v>850</v>
      </c>
      <c r="H153" s="93"/>
      <c r="I153" s="94"/>
      <c r="J153" s="28">
        <v>21</v>
      </c>
      <c r="K153" s="28">
        <v>20.1</v>
      </c>
      <c r="L153" s="35">
        <f t="shared" si="5"/>
        <v>95.71428571428572</v>
      </c>
    </row>
    <row r="154" spans="1:12" ht="37.15" customHeight="1">
      <c r="A154" s="46">
        <v>144</v>
      </c>
      <c r="B154" s="5" t="s">
        <v>47</v>
      </c>
      <c r="C154" s="19"/>
      <c r="D154" s="74" t="s">
        <v>143</v>
      </c>
      <c r="E154" s="74"/>
      <c r="F154" s="74"/>
      <c r="G154" s="19" t="s">
        <v>52</v>
      </c>
      <c r="H154" s="64" t="s">
        <v>48</v>
      </c>
      <c r="I154" s="65"/>
      <c r="J154" s="28">
        <v>21</v>
      </c>
      <c r="K154" s="28">
        <v>20.1</v>
      </c>
      <c r="L154" s="35">
        <f t="shared" si="5"/>
        <v>95.71428571428572</v>
      </c>
    </row>
    <row r="155" spans="1:12" ht="12.75">
      <c r="A155" s="46">
        <v>145</v>
      </c>
      <c r="B155" s="5" t="s">
        <v>43</v>
      </c>
      <c r="C155" s="19"/>
      <c r="D155" s="92" t="s">
        <v>46</v>
      </c>
      <c r="E155" s="92"/>
      <c r="F155" s="92"/>
      <c r="G155" s="19" t="s">
        <v>52</v>
      </c>
      <c r="H155" s="64" t="s">
        <v>44</v>
      </c>
      <c r="I155" s="65"/>
      <c r="J155" s="28">
        <v>21</v>
      </c>
      <c r="K155" s="28">
        <v>20.1</v>
      </c>
      <c r="L155" s="35">
        <f t="shared" si="5"/>
        <v>95.71428571428572</v>
      </c>
    </row>
    <row r="156" spans="1:12" ht="48">
      <c r="A156" s="46">
        <v>146</v>
      </c>
      <c r="B156" s="48" t="s">
        <v>146</v>
      </c>
      <c r="C156" s="32"/>
      <c r="D156" s="74" t="s">
        <v>57</v>
      </c>
      <c r="E156" s="74"/>
      <c r="F156" s="74"/>
      <c r="G156" s="14"/>
      <c r="H156" s="70"/>
      <c r="I156" s="71"/>
      <c r="J156" s="33">
        <v>30.5</v>
      </c>
      <c r="K156" s="33">
        <v>0</v>
      </c>
      <c r="L156" s="35">
        <f t="shared" si="5"/>
        <v>0</v>
      </c>
    </row>
    <row r="157" spans="1:12" ht="12.75">
      <c r="A157" s="46">
        <v>147</v>
      </c>
      <c r="B157" s="5" t="s">
        <v>49</v>
      </c>
      <c r="C157" s="32"/>
      <c r="D157" s="92" t="s">
        <v>57</v>
      </c>
      <c r="E157" s="92"/>
      <c r="F157" s="92"/>
      <c r="G157" s="14" t="s">
        <v>50</v>
      </c>
      <c r="H157" s="70"/>
      <c r="I157" s="71"/>
      <c r="J157" s="33">
        <v>30.5</v>
      </c>
      <c r="K157" s="33">
        <v>0</v>
      </c>
      <c r="L157" s="35">
        <f t="shared" si="5"/>
        <v>0</v>
      </c>
    </row>
    <row r="158" spans="1:12" ht="12.75">
      <c r="A158" s="46">
        <v>148</v>
      </c>
      <c r="B158" s="5" t="s">
        <v>58</v>
      </c>
      <c r="C158" s="32"/>
      <c r="D158" s="92" t="s">
        <v>57</v>
      </c>
      <c r="E158" s="92"/>
      <c r="F158" s="92"/>
      <c r="G158" s="14" t="s">
        <v>59</v>
      </c>
      <c r="H158" s="70"/>
      <c r="I158" s="71"/>
      <c r="J158" s="33">
        <v>30.5</v>
      </c>
      <c r="K158" s="33">
        <v>0</v>
      </c>
      <c r="L158" s="35">
        <f t="shared" si="5"/>
        <v>0</v>
      </c>
    </row>
    <row r="159" spans="1:12" ht="12.75">
      <c r="A159" s="46">
        <v>149</v>
      </c>
      <c r="B159" s="5" t="s">
        <v>60</v>
      </c>
      <c r="C159" s="32"/>
      <c r="D159" s="92" t="s">
        <v>57</v>
      </c>
      <c r="E159" s="92"/>
      <c r="F159" s="92"/>
      <c r="G159" s="14" t="s">
        <v>59</v>
      </c>
      <c r="H159" s="70" t="s">
        <v>61</v>
      </c>
      <c r="I159" s="71"/>
      <c r="J159" s="33">
        <v>30.5</v>
      </c>
      <c r="K159" s="33">
        <v>0</v>
      </c>
      <c r="L159" s="35">
        <f t="shared" si="5"/>
        <v>0</v>
      </c>
    </row>
    <row r="160" spans="1:12" ht="12.75">
      <c r="A160" s="46">
        <v>150</v>
      </c>
      <c r="B160" s="32" t="s">
        <v>43</v>
      </c>
      <c r="C160" s="32"/>
      <c r="D160" s="92" t="s">
        <v>57</v>
      </c>
      <c r="E160" s="92"/>
      <c r="F160" s="92"/>
      <c r="G160" s="14" t="s">
        <v>59</v>
      </c>
      <c r="H160" s="70" t="s">
        <v>44</v>
      </c>
      <c r="I160" s="71"/>
      <c r="J160" s="33">
        <v>30.5</v>
      </c>
      <c r="K160" s="33">
        <v>0</v>
      </c>
      <c r="L160" s="35">
        <f t="shared" si="5"/>
        <v>0</v>
      </c>
    </row>
    <row r="161" spans="1:12" ht="60">
      <c r="A161" s="46">
        <v>151</v>
      </c>
      <c r="B161" s="48" t="s">
        <v>147</v>
      </c>
      <c r="C161" s="32"/>
      <c r="D161" s="92" t="s">
        <v>64</v>
      </c>
      <c r="E161" s="92"/>
      <c r="F161" s="92"/>
      <c r="G161" s="19"/>
      <c r="H161" s="70"/>
      <c r="I161" s="71"/>
      <c r="J161" s="33">
        <f aca="true" t="shared" si="6" ref="J161:K161">J162+J166</f>
        <v>71</v>
      </c>
      <c r="K161" s="33">
        <f t="shared" si="6"/>
        <v>71</v>
      </c>
      <c r="L161" s="35">
        <f t="shared" si="5"/>
        <v>100</v>
      </c>
    </row>
    <row r="162" spans="1:12" ht="60">
      <c r="A162" s="46">
        <v>152</v>
      </c>
      <c r="B162" s="5" t="s">
        <v>37</v>
      </c>
      <c r="C162" s="32"/>
      <c r="D162" s="92" t="s">
        <v>64</v>
      </c>
      <c r="E162" s="92"/>
      <c r="F162" s="92"/>
      <c r="G162" s="19" t="s">
        <v>38</v>
      </c>
      <c r="H162" s="70"/>
      <c r="I162" s="71"/>
      <c r="J162" s="33">
        <v>55.6</v>
      </c>
      <c r="K162" s="33">
        <v>55.6</v>
      </c>
      <c r="L162" s="35">
        <f t="shared" si="5"/>
        <v>100</v>
      </c>
    </row>
    <row r="163" spans="1:12" ht="24">
      <c r="A163" s="46">
        <v>153</v>
      </c>
      <c r="B163" s="5" t="s">
        <v>39</v>
      </c>
      <c r="C163" s="32"/>
      <c r="D163" s="92" t="s">
        <v>64</v>
      </c>
      <c r="E163" s="92"/>
      <c r="F163" s="92"/>
      <c r="G163" s="19" t="s">
        <v>40</v>
      </c>
      <c r="H163" s="70"/>
      <c r="I163" s="71"/>
      <c r="J163" s="33">
        <v>55.6</v>
      </c>
      <c r="K163" s="33">
        <v>55.6</v>
      </c>
      <c r="L163" s="35">
        <f t="shared" si="5"/>
        <v>100</v>
      </c>
    </row>
    <row r="164" spans="1:12" ht="12.75">
      <c r="A164" s="46">
        <v>154</v>
      </c>
      <c r="B164" s="5" t="s">
        <v>65</v>
      </c>
      <c r="C164" s="32"/>
      <c r="D164" s="92" t="s">
        <v>64</v>
      </c>
      <c r="E164" s="92"/>
      <c r="F164" s="92"/>
      <c r="G164" s="19" t="s">
        <v>40</v>
      </c>
      <c r="H164" s="70" t="s">
        <v>66</v>
      </c>
      <c r="I164" s="71"/>
      <c r="J164" s="33">
        <v>55.6</v>
      </c>
      <c r="K164" s="33">
        <v>55.6</v>
      </c>
      <c r="L164" s="35">
        <f t="shared" si="5"/>
        <v>100</v>
      </c>
    </row>
    <row r="165" spans="1:12" ht="12.75">
      <c r="A165" s="46">
        <v>155</v>
      </c>
      <c r="B165" s="32" t="s">
        <v>67</v>
      </c>
      <c r="C165" s="32"/>
      <c r="D165" s="92" t="s">
        <v>64</v>
      </c>
      <c r="E165" s="92"/>
      <c r="F165" s="92"/>
      <c r="G165" s="19" t="s">
        <v>40</v>
      </c>
      <c r="H165" s="70" t="s">
        <v>68</v>
      </c>
      <c r="I165" s="71"/>
      <c r="J165" s="33">
        <v>55.6</v>
      </c>
      <c r="K165" s="33">
        <v>55.6</v>
      </c>
      <c r="L165" s="35">
        <f t="shared" si="5"/>
        <v>100</v>
      </c>
    </row>
    <row r="166" spans="1:12" ht="24">
      <c r="A166" s="46">
        <v>156</v>
      </c>
      <c r="B166" s="5" t="s">
        <v>7</v>
      </c>
      <c r="C166" s="32"/>
      <c r="D166" s="92" t="s">
        <v>64</v>
      </c>
      <c r="E166" s="92"/>
      <c r="F166" s="92"/>
      <c r="G166" s="19" t="s">
        <v>14</v>
      </c>
      <c r="H166" s="70"/>
      <c r="I166" s="71"/>
      <c r="J166" s="33">
        <v>15.4</v>
      </c>
      <c r="K166" s="33">
        <v>15.4</v>
      </c>
      <c r="L166" s="35">
        <f t="shared" si="5"/>
        <v>100</v>
      </c>
    </row>
    <row r="167" spans="1:12" ht="24">
      <c r="A167" s="46">
        <v>157</v>
      </c>
      <c r="B167" s="5" t="s">
        <v>9</v>
      </c>
      <c r="C167" s="32"/>
      <c r="D167" s="92" t="s">
        <v>64</v>
      </c>
      <c r="E167" s="92"/>
      <c r="F167" s="92"/>
      <c r="G167" s="19" t="s">
        <v>15</v>
      </c>
      <c r="H167" s="70"/>
      <c r="I167" s="71"/>
      <c r="J167" s="33">
        <v>15.4</v>
      </c>
      <c r="K167" s="33">
        <v>15.4</v>
      </c>
      <c r="L167" s="35">
        <f t="shared" si="5"/>
        <v>100</v>
      </c>
    </row>
    <row r="168" spans="1:12" ht="12.75">
      <c r="A168" s="46">
        <v>158</v>
      </c>
      <c r="B168" s="5" t="s">
        <v>65</v>
      </c>
      <c r="C168" s="32"/>
      <c r="D168" s="92" t="s">
        <v>64</v>
      </c>
      <c r="E168" s="92"/>
      <c r="F168" s="92"/>
      <c r="G168" s="19" t="s">
        <v>14</v>
      </c>
      <c r="H168" s="70" t="s">
        <v>66</v>
      </c>
      <c r="I168" s="71"/>
      <c r="J168" s="33">
        <v>15.4</v>
      </c>
      <c r="K168" s="33">
        <v>15.4</v>
      </c>
      <c r="L168" s="35">
        <f t="shared" si="5"/>
        <v>100</v>
      </c>
    </row>
    <row r="169" spans="1:12" ht="12.75">
      <c r="A169" s="46">
        <v>159</v>
      </c>
      <c r="B169" s="32" t="s">
        <v>67</v>
      </c>
      <c r="C169" s="32"/>
      <c r="D169" s="92" t="s">
        <v>64</v>
      </c>
      <c r="E169" s="92"/>
      <c r="F169" s="92"/>
      <c r="G169" s="19" t="s">
        <v>15</v>
      </c>
      <c r="H169" s="70" t="s">
        <v>68</v>
      </c>
      <c r="I169" s="71"/>
      <c r="J169" s="33">
        <v>15.4</v>
      </c>
      <c r="K169" s="33">
        <v>15.4</v>
      </c>
      <c r="L169" s="35">
        <f t="shared" si="5"/>
        <v>100</v>
      </c>
    </row>
    <row r="170" spans="1:12" ht="24">
      <c r="A170" s="46">
        <v>160</v>
      </c>
      <c r="B170" s="58" t="s">
        <v>148</v>
      </c>
      <c r="C170" s="56"/>
      <c r="D170" s="72" t="s">
        <v>150</v>
      </c>
      <c r="E170" s="72"/>
      <c r="F170" s="59"/>
      <c r="G170" s="42"/>
      <c r="H170" s="60"/>
      <c r="I170" s="61"/>
      <c r="J170" s="34">
        <f aca="true" t="shared" si="7" ref="J170:K172">J171</f>
        <v>134.7</v>
      </c>
      <c r="K170" s="34">
        <f t="shared" si="7"/>
        <v>134.7</v>
      </c>
      <c r="L170" s="37">
        <f t="shared" si="5"/>
        <v>100</v>
      </c>
    </row>
    <row r="171" spans="1:12" ht="12.75">
      <c r="A171" s="46">
        <v>161</v>
      </c>
      <c r="B171" s="51" t="s">
        <v>149</v>
      </c>
      <c r="C171" s="56"/>
      <c r="D171" s="73" t="s">
        <v>151</v>
      </c>
      <c r="E171" s="73"/>
      <c r="F171" s="55"/>
      <c r="G171" s="41"/>
      <c r="H171" s="45"/>
      <c r="I171" s="47"/>
      <c r="J171" s="57">
        <f t="shared" si="7"/>
        <v>134.7</v>
      </c>
      <c r="K171" s="57">
        <f t="shared" si="7"/>
        <v>134.7</v>
      </c>
      <c r="L171" s="35">
        <f t="shared" si="5"/>
        <v>100</v>
      </c>
    </row>
    <row r="172" spans="1:12" ht="36">
      <c r="A172" s="46">
        <v>162</v>
      </c>
      <c r="B172" s="51" t="s">
        <v>144</v>
      </c>
      <c r="C172" s="56"/>
      <c r="D172" s="73" t="s">
        <v>145</v>
      </c>
      <c r="E172" s="73"/>
      <c r="F172" s="55"/>
      <c r="G172" s="41"/>
      <c r="H172" s="45"/>
      <c r="I172" s="47"/>
      <c r="J172" s="57">
        <f t="shared" si="7"/>
        <v>134.7</v>
      </c>
      <c r="K172" s="57">
        <f t="shared" si="7"/>
        <v>134.7</v>
      </c>
      <c r="L172" s="35">
        <f t="shared" si="5"/>
        <v>100</v>
      </c>
    </row>
    <row r="173" spans="1:12" ht="12.75">
      <c r="A173" s="46">
        <v>163</v>
      </c>
      <c r="B173" s="5" t="s">
        <v>49</v>
      </c>
      <c r="C173" s="32"/>
      <c r="D173" s="69" t="s">
        <v>145</v>
      </c>
      <c r="E173" s="69"/>
      <c r="F173" s="69"/>
      <c r="G173" s="41" t="s">
        <v>50</v>
      </c>
      <c r="H173" s="70"/>
      <c r="I173" s="71"/>
      <c r="J173" s="33">
        <v>134.7</v>
      </c>
      <c r="K173" s="33">
        <v>134.7</v>
      </c>
      <c r="L173" s="35">
        <f aca="true" t="shared" si="8" ref="L173:L176">K173/J173*100</f>
        <v>100</v>
      </c>
    </row>
    <row r="174" spans="1:12" ht="12.75">
      <c r="A174" s="46">
        <v>164</v>
      </c>
      <c r="B174" s="1" t="s">
        <v>74</v>
      </c>
      <c r="C174" s="32"/>
      <c r="D174" s="69" t="s">
        <v>145</v>
      </c>
      <c r="E174" s="69"/>
      <c r="F174" s="69"/>
      <c r="G174" s="41" t="s">
        <v>75</v>
      </c>
      <c r="H174" s="70"/>
      <c r="I174" s="71"/>
      <c r="J174" s="33">
        <v>134.7</v>
      </c>
      <c r="K174" s="33">
        <v>134.7</v>
      </c>
      <c r="L174" s="35">
        <f t="shared" si="8"/>
        <v>100</v>
      </c>
    </row>
    <row r="175" spans="1:12" ht="12.75">
      <c r="A175" s="46">
        <v>165</v>
      </c>
      <c r="B175" s="1" t="s">
        <v>55</v>
      </c>
      <c r="C175" s="32"/>
      <c r="D175" s="69" t="s">
        <v>145</v>
      </c>
      <c r="E175" s="69"/>
      <c r="F175" s="69"/>
      <c r="G175" s="41" t="s">
        <v>75</v>
      </c>
      <c r="H175" s="70" t="s">
        <v>56</v>
      </c>
      <c r="I175" s="71"/>
      <c r="J175" s="33">
        <v>134.7</v>
      </c>
      <c r="K175" s="33">
        <v>134.7</v>
      </c>
      <c r="L175" s="35">
        <f t="shared" si="8"/>
        <v>100</v>
      </c>
    </row>
    <row r="176" spans="1:12" ht="12.75">
      <c r="A176" s="46">
        <v>166</v>
      </c>
      <c r="B176" s="32" t="s">
        <v>43</v>
      </c>
      <c r="C176" s="32"/>
      <c r="D176" s="69" t="s">
        <v>145</v>
      </c>
      <c r="E176" s="69"/>
      <c r="F176" s="69"/>
      <c r="G176" s="41" t="s">
        <v>75</v>
      </c>
      <c r="H176" s="70" t="s">
        <v>44</v>
      </c>
      <c r="I176" s="71"/>
      <c r="J176" s="33">
        <v>134.7</v>
      </c>
      <c r="K176" s="33">
        <v>134.7</v>
      </c>
      <c r="L176" s="35">
        <f t="shared" si="8"/>
        <v>100</v>
      </c>
    </row>
    <row r="177" spans="1:12" ht="12.75">
      <c r="A177" s="46">
        <v>167</v>
      </c>
      <c r="B177" s="95" t="s">
        <v>69</v>
      </c>
      <c r="C177" s="96"/>
      <c r="D177" s="96"/>
      <c r="E177" s="96"/>
      <c r="F177" s="96"/>
      <c r="G177" s="96"/>
      <c r="H177" s="96"/>
      <c r="I177" s="97"/>
      <c r="J177" s="34">
        <f>J170+J141+J134+J107+J11</f>
        <v>15198.8</v>
      </c>
      <c r="K177" s="34">
        <f>K170+K141+K134+K107+K11</f>
        <v>15064.5</v>
      </c>
      <c r="L177" s="37">
        <f t="shared" si="5"/>
        <v>99.11637760875858</v>
      </c>
    </row>
    <row r="180" ht="12.75">
      <c r="J180" s="25"/>
    </row>
  </sheetData>
  <mergeCells count="275">
    <mergeCell ref="D169:F169"/>
    <mergeCell ref="H166:I166"/>
    <mergeCell ref="H167:I167"/>
    <mergeCell ref="H168:I168"/>
    <mergeCell ref="H169:I169"/>
    <mergeCell ref="H165:I165"/>
    <mergeCell ref="B177:I177"/>
    <mergeCell ref="D141:F141"/>
    <mergeCell ref="D146:F146"/>
    <mergeCell ref="D152:F152"/>
    <mergeCell ref="D149:F149"/>
    <mergeCell ref="D150:F150"/>
    <mergeCell ref="D151:F151"/>
    <mergeCell ref="H144:I144"/>
    <mergeCell ref="D165:F165"/>
    <mergeCell ref="D166:F166"/>
    <mergeCell ref="H162:I162"/>
    <mergeCell ref="H163:I163"/>
    <mergeCell ref="H164:I164"/>
    <mergeCell ref="D167:F167"/>
    <mergeCell ref="D168:F168"/>
    <mergeCell ref="H161:I161"/>
    <mergeCell ref="H160:I160"/>
    <mergeCell ref="D155:F155"/>
    <mergeCell ref="D163:F163"/>
    <mergeCell ref="D164:F164"/>
    <mergeCell ref="D161:F161"/>
    <mergeCell ref="D46:F46"/>
    <mergeCell ref="D47:F47"/>
    <mergeCell ref="D107:E107"/>
    <mergeCell ref="D108:E108"/>
    <mergeCell ref="D144:F144"/>
    <mergeCell ref="D143:F143"/>
    <mergeCell ref="D145:F145"/>
    <mergeCell ref="D139:F139"/>
    <mergeCell ref="D140:F140"/>
    <mergeCell ref="D132:F132"/>
    <mergeCell ref="D133:F133"/>
    <mergeCell ref="D134:F134"/>
    <mergeCell ref="D138:F138"/>
    <mergeCell ref="D126:F126"/>
    <mergeCell ref="D160:F160"/>
    <mergeCell ref="D154:F154"/>
    <mergeCell ref="D109:F109"/>
    <mergeCell ref="D49:E49"/>
    <mergeCell ref="D50:E50"/>
    <mergeCell ref="D51:E51"/>
    <mergeCell ref="H51:I51"/>
    <mergeCell ref="H52:I52"/>
    <mergeCell ref="D36:F36"/>
    <mergeCell ref="D37:F37"/>
    <mergeCell ref="D162:F162"/>
    <mergeCell ref="D38:F38"/>
    <mergeCell ref="D43:F43"/>
    <mergeCell ref="D153:F153"/>
    <mergeCell ref="D156:F156"/>
    <mergeCell ref="D157:F157"/>
    <mergeCell ref="D158:F158"/>
    <mergeCell ref="D159:F159"/>
    <mergeCell ref="H156:I156"/>
    <mergeCell ref="H157:I157"/>
    <mergeCell ref="H159:I159"/>
    <mergeCell ref="H158:I158"/>
    <mergeCell ref="H155:I155"/>
    <mergeCell ref="H154:I154"/>
    <mergeCell ref="H153:I153"/>
    <mergeCell ref="H152:I152"/>
    <mergeCell ref="H147:I147"/>
    <mergeCell ref="H148:I148"/>
    <mergeCell ref="H149:I149"/>
    <mergeCell ref="H143:I143"/>
    <mergeCell ref="H145:I145"/>
    <mergeCell ref="H146:I146"/>
    <mergeCell ref="H136:I136"/>
    <mergeCell ref="H137:I137"/>
    <mergeCell ref="H138:I138"/>
    <mergeCell ref="H139:I139"/>
    <mergeCell ref="H140:I140"/>
    <mergeCell ref="H150:I150"/>
    <mergeCell ref="H151:I151"/>
    <mergeCell ref="D110:E110"/>
    <mergeCell ref="D111:E111"/>
    <mergeCell ref="D112:E112"/>
    <mergeCell ref="D113:E113"/>
    <mergeCell ref="D115:E115"/>
    <mergeCell ref="D116:E116"/>
    <mergeCell ref="D117:E117"/>
    <mergeCell ref="D118:E118"/>
    <mergeCell ref="D114:F114"/>
    <mergeCell ref="D120:E120"/>
    <mergeCell ref="D121:E121"/>
    <mergeCell ref="H125:I125"/>
    <mergeCell ref="H126:I126"/>
    <mergeCell ref="H124:I124"/>
    <mergeCell ref="H130:I130"/>
    <mergeCell ref="H131:I131"/>
    <mergeCell ref="D142:F142"/>
    <mergeCell ref="D135:F135"/>
    <mergeCell ref="D136:F136"/>
    <mergeCell ref="D137:F137"/>
    <mergeCell ref="H22:I22"/>
    <mergeCell ref="H23:I23"/>
    <mergeCell ref="H24:I24"/>
    <mergeCell ref="H25:I25"/>
    <mergeCell ref="D147:F147"/>
    <mergeCell ref="D148:F148"/>
    <mergeCell ref="H141:I141"/>
    <mergeCell ref="H134:I134"/>
    <mergeCell ref="H135:I135"/>
    <mergeCell ref="H30:I30"/>
    <mergeCell ref="H31:I31"/>
    <mergeCell ref="H32:I32"/>
    <mergeCell ref="D33:F33"/>
    <mergeCell ref="D34:F34"/>
    <mergeCell ref="D35:F35"/>
    <mergeCell ref="D30:E30"/>
    <mergeCell ref="H43:I43"/>
    <mergeCell ref="H46:I46"/>
    <mergeCell ref="H47:I47"/>
    <mergeCell ref="H44:I44"/>
    <mergeCell ref="H45:I45"/>
    <mergeCell ref="D31:E31"/>
    <mergeCell ref="D32:E32"/>
    <mergeCell ref="H107:I107"/>
    <mergeCell ref="D10:F10"/>
    <mergeCell ref="D125:F125"/>
    <mergeCell ref="D39:F39"/>
    <mergeCell ref="D40:F40"/>
    <mergeCell ref="D41:F41"/>
    <mergeCell ref="D42:F42"/>
    <mergeCell ref="D45:F45"/>
    <mergeCell ref="D44:F44"/>
    <mergeCell ref="D11:F11"/>
    <mergeCell ref="D12:F12"/>
    <mergeCell ref="D15:F15"/>
    <mergeCell ref="D14:F14"/>
    <mergeCell ref="D16:F16"/>
    <mergeCell ref="D17:F17"/>
    <mergeCell ref="D18:F18"/>
    <mergeCell ref="D13:F13"/>
    <mergeCell ref="D24:E24"/>
    <mergeCell ref="D19:F19"/>
    <mergeCell ref="D20:F20"/>
    <mergeCell ref="D21:F21"/>
    <mergeCell ref="D22:F22"/>
    <mergeCell ref="D63:E63"/>
    <mergeCell ref="D64:E64"/>
    <mergeCell ref="D65:E65"/>
    <mergeCell ref="P1:Z1"/>
    <mergeCell ref="P2:Z2"/>
    <mergeCell ref="Q3:Z3"/>
    <mergeCell ref="Q4:Z4"/>
    <mergeCell ref="D1:L1"/>
    <mergeCell ref="D2:L2"/>
    <mergeCell ref="E3:L3"/>
    <mergeCell ref="L7:L9"/>
    <mergeCell ref="A5:L5"/>
    <mergeCell ref="A7:A9"/>
    <mergeCell ref="D7:F9"/>
    <mergeCell ref="B7:B9"/>
    <mergeCell ref="G7:G9"/>
    <mergeCell ref="C7:C9"/>
    <mergeCell ref="H7:I9"/>
    <mergeCell ref="K7:K9"/>
    <mergeCell ref="J7:J9"/>
    <mergeCell ref="K4:L4"/>
    <mergeCell ref="H21:I21"/>
    <mergeCell ref="D52:E52"/>
    <mergeCell ref="H48:I48"/>
    <mergeCell ref="H49:I49"/>
    <mergeCell ref="H50:I50"/>
    <mergeCell ref="D57:E57"/>
    <mergeCell ref="D58:E58"/>
    <mergeCell ref="H108:I108"/>
    <mergeCell ref="H42:I42"/>
    <mergeCell ref="H41:I41"/>
    <mergeCell ref="H40:I40"/>
    <mergeCell ref="H39:I39"/>
    <mergeCell ref="H38:I38"/>
    <mergeCell ref="H37:I37"/>
    <mergeCell ref="H36:I36"/>
    <mergeCell ref="H35:I35"/>
    <mergeCell ref="H28:I28"/>
    <mergeCell ref="H29:I29"/>
    <mergeCell ref="D29:E29"/>
    <mergeCell ref="D25:E25"/>
    <mergeCell ref="D26:E26"/>
    <mergeCell ref="D27:E27"/>
    <mergeCell ref="H26:I26"/>
    <mergeCell ref="H27:I27"/>
    <mergeCell ref="D66:E66"/>
    <mergeCell ref="H11:I11"/>
    <mergeCell ref="H10:I10"/>
    <mergeCell ref="D23:F23"/>
    <mergeCell ref="D28:F28"/>
    <mergeCell ref="D48:F48"/>
    <mergeCell ref="D53:F53"/>
    <mergeCell ref="D54:E54"/>
    <mergeCell ref="D55:E55"/>
    <mergeCell ref="D56:E56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D59:E59"/>
    <mergeCell ref="D61:E61"/>
    <mergeCell ref="D60:E60"/>
    <mergeCell ref="H34:I34"/>
    <mergeCell ref="H33:I33"/>
    <mergeCell ref="D83:E83"/>
    <mergeCell ref="D84:E84"/>
    <mergeCell ref="D85:E85"/>
    <mergeCell ref="D86:E86"/>
    <mergeCell ref="D87:E87"/>
    <mergeCell ref="D75:E75"/>
    <mergeCell ref="D76:E76"/>
    <mergeCell ref="D77:E77"/>
    <mergeCell ref="D78:E78"/>
    <mergeCell ref="D97:F97"/>
    <mergeCell ref="D103:E103"/>
    <mergeCell ref="D104:E104"/>
    <mergeCell ref="D102:F102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1:E101"/>
    <mergeCell ref="D68:F68"/>
    <mergeCell ref="D69:F69"/>
    <mergeCell ref="D70:F70"/>
    <mergeCell ref="D71:F71"/>
    <mergeCell ref="D72:F72"/>
    <mergeCell ref="D73:F73"/>
    <mergeCell ref="D74:F74"/>
    <mergeCell ref="D82:F82"/>
    <mergeCell ref="D79:E79"/>
    <mergeCell ref="D80:E80"/>
    <mergeCell ref="D81:E81"/>
    <mergeCell ref="D105:E105"/>
    <mergeCell ref="D106:E106"/>
    <mergeCell ref="D62:F62"/>
    <mergeCell ref="D174:F174"/>
    <mergeCell ref="H174:I174"/>
    <mergeCell ref="D175:F175"/>
    <mergeCell ref="H175:I175"/>
    <mergeCell ref="D176:F176"/>
    <mergeCell ref="H176:I176"/>
    <mergeCell ref="D170:E170"/>
    <mergeCell ref="D171:E171"/>
    <mergeCell ref="D172:E172"/>
    <mergeCell ref="D173:F173"/>
    <mergeCell ref="H173:I173"/>
    <mergeCell ref="D122:E122"/>
    <mergeCell ref="D123:E123"/>
    <mergeCell ref="D119:F119"/>
    <mergeCell ref="D124:F124"/>
    <mergeCell ref="D127:F127"/>
    <mergeCell ref="D128:F128"/>
    <mergeCell ref="D129:F129"/>
    <mergeCell ref="D130:F130"/>
    <mergeCell ref="D131:F131"/>
    <mergeCell ref="D67:F6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Ira</cp:lastModifiedBy>
  <cp:lastPrinted>2016-05-16T07:40:24Z</cp:lastPrinted>
  <dcterms:created xsi:type="dcterms:W3CDTF">2015-02-09T07:27:37Z</dcterms:created>
  <dcterms:modified xsi:type="dcterms:W3CDTF">2016-05-16T07:40:30Z</dcterms:modified>
  <cp:category/>
  <cp:version/>
  <cp:contentType/>
  <cp:contentStatus/>
</cp:coreProperties>
</file>